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c9e3ea80acedf544/Andy Documents/2 - TOXC/XC - Time Trials/XC - Alumni Run/"/>
    </mc:Choice>
  </mc:AlternateContent>
  <xr:revisionPtr revIDLastSave="342" documentId="8_{4348731A-ACCA-4CF0-8D00-430D9848F16E}" xr6:coauthVersionLast="47" xr6:coauthVersionMax="47" xr10:uidLastSave="{F5D2AAA9-A6E8-41B3-B5A5-E9B754FC44E5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9" i="1" l="1"/>
  <c r="S31" i="1" l="1"/>
  <c r="S33" i="1"/>
  <c r="S35" i="1"/>
  <c r="S36" i="1"/>
  <c r="S39" i="1"/>
  <c r="S42" i="1"/>
  <c r="S46" i="1"/>
  <c r="S28" i="1"/>
  <c r="S5" i="1"/>
  <c r="S6" i="1"/>
  <c r="S8" i="1"/>
  <c r="S9" i="1"/>
  <c r="S10" i="1"/>
  <c r="S11" i="1"/>
  <c r="S17" i="1"/>
  <c r="S18" i="1"/>
  <c r="S4" i="1"/>
  <c r="Q51" i="1"/>
  <c r="L22" i="1" l="1"/>
  <c r="K22" i="1"/>
  <c r="K12" i="1" l="1"/>
  <c r="L12" i="1"/>
</calcChain>
</file>

<file path=xl/sharedStrings.xml><?xml version="1.0" encoding="utf-8"?>
<sst xmlns="http://schemas.openxmlformats.org/spreadsheetml/2006/main" count="177" uniqueCount="87">
  <si>
    <t>YR</t>
  </si>
  <si>
    <t>Natalie Martinez</t>
  </si>
  <si>
    <t>Time</t>
  </si>
  <si>
    <t>Charlie Ellis</t>
  </si>
  <si>
    <t>Baptiste Garderes</t>
  </si>
  <si>
    <t>Turner Hayes</t>
  </si>
  <si>
    <t>Raymond Warner</t>
  </si>
  <si>
    <t>#</t>
  </si>
  <si>
    <t>Alumni</t>
  </si>
  <si>
    <t>Runner</t>
  </si>
  <si>
    <t>Boys</t>
  </si>
  <si>
    <t>Girls</t>
  </si>
  <si>
    <t>Cooper Bumbarger</t>
  </si>
  <si>
    <t>Peter Turk</t>
  </si>
  <si>
    <t>Genevieve Fournier</t>
  </si>
  <si>
    <t>Billy Yanez</t>
  </si>
  <si>
    <t>Cassidy Kajita</t>
  </si>
  <si>
    <t>Kate Kajita</t>
  </si>
  <si>
    <t>IMP</t>
  </si>
  <si>
    <t>Maggie De la Rionda</t>
  </si>
  <si>
    <t>Kelsey Sullivan</t>
  </si>
  <si>
    <t>Oren Hill</t>
  </si>
  <si>
    <t>Brayden Davy</t>
  </si>
  <si>
    <t>Layla Ward</t>
  </si>
  <si>
    <t>Julia Patterson</t>
  </si>
  <si>
    <t>Audrey Martinez</t>
  </si>
  <si>
    <t>Brianna Poehler</t>
  </si>
  <si>
    <t>Izzy Balsano</t>
  </si>
  <si>
    <t>Cy Gentry</t>
  </si>
  <si>
    <t>Kaitlynn Holton</t>
  </si>
  <si>
    <t>Aydin Blunt</t>
  </si>
  <si>
    <t>Kevin Parker</t>
  </si>
  <si>
    <t>Hernan Velasco</t>
  </si>
  <si>
    <t>Joey Spengler</t>
  </si>
  <si>
    <t>Jayden Sun</t>
  </si>
  <si>
    <t>Ivan Yanez</t>
  </si>
  <si>
    <t>Joanee Killian</t>
  </si>
  <si>
    <t>Natalie Edge</t>
  </si>
  <si>
    <t>Hayden Mozes</t>
  </si>
  <si>
    <t>Tess Race</t>
  </si>
  <si>
    <t>AVG</t>
  </si>
  <si>
    <t>Team AVG</t>
  </si>
  <si>
    <t>Top 10 AVG</t>
  </si>
  <si>
    <t>Top 7 AVG</t>
  </si>
  <si>
    <t>Top 5 AVG</t>
  </si>
  <si>
    <t>TOXC 2025 Alumni Run</t>
  </si>
  <si>
    <t>Oliver Zimmerman</t>
  </si>
  <si>
    <t>Liam Papavasiliou</t>
  </si>
  <si>
    <t>Jay Lesny</t>
  </si>
  <si>
    <t>Max Denninghoff</t>
  </si>
  <si>
    <t>Blake Varon</t>
  </si>
  <si>
    <t>Isaack Garcia</t>
  </si>
  <si>
    <t>Gabriel Baxter</t>
  </si>
  <si>
    <t>Keith Chetwynd</t>
  </si>
  <si>
    <t>Terry Gu</t>
  </si>
  <si>
    <t>Chris Pemberton</t>
  </si>
  <si>
    <t>Apollo Carps</t>
  </si>
  <si>
    <t>Owen Sutherland</t>
  </si>
  <si>
    <t>Colton Cairns</t>
  </si>
  <si>
    <t>Michael Teo</t>
  </si>
  <si>
    <t>Jessica Salas</t>
  </si>
  <si>
    <t>Hank Denninghoff</t>
  </si>
  <si>
    <t>Aarov Singala</t>
  </si>
  <si>
    <t>Inay Vellore</t>
  </si>
  <si>
    <t>Cassiel McEvoy</t>
  </si>
  <si>
    <t>Madeline Cooper</t>
  </si>
  <si>
    <t>Todd Bersley</t>
  </si>
  <si>
    <t>Christian Hayes</t>
  </si>
  <si>
    <t>Amiyah Flint</t>
  </si>
  <si>
    <t>Gio Yanez</t>
  </si>
  <si>
    <t>Juliet Skidmore</t>
  </si>
  <si>
    <t>Jake Zabaldo</t>
  </si>
  <si>
    <t>Rohan Carps</t>
  </si>
  <si>
    <t>Siobhan Doyle</t>
  </si>
  <si>
    <t>Team Qualifier</t>
  </si>
  <si>
    <t>Team Qualifier, 32nd All Time</t>
  </si>
  <si>
    <t>Team Qualifier, 3rd. All Time, 2nd Senior, 2nd TOXC</t>
  </si>
  <si>
    <t>Team Qualifier, 9th All Time, 3rd Junior, 4th TOXC</t>
  </si>
  <si>
    <t>Team Qualifier, 23rd All Time, SOPH RECORD HOLDER</t>
  </si>
  <si>
    <t>Team Qualifier, 24th All Time, 13th Senior</t>
  </si>
  <si>
    <t>Team Qualifier, 28th All Time, 9th Junior</t>
  </si>
  <si>
    <t>Team Qualifier, 34th All Time, 14th Junior</t>
  </si>
  <si>
    <t>Team Qualifier, 16th All Time, 7th Senior, 7th TOXC</t>
  </si>
  <si>
    <t>Team Qualifier, 27th All Time, 6th Sophomore</t>
  </si>
  <si>
    <t>Team Qualifier, 36th All Time, 8th Sophomore</t>
  </si>
  <si>
    <t xml:space="preserve">Team Qualifier, 12th Sophomore </t>
  </si>
  <si>
    <t>Team Qualifier, 14th Sophomore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</si>
</sst>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h]:mm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1"/>
      <name val="Aptos"/>
      <family val="2"/>
    </font>
    <font>
      <sz val="9"/>
      <color theme="1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20" fontId="3" fillId="0" borderId="0" xfId="0" applyNumberFormat="1" applyFont="1" applyAlignment="1">
      <alignment horizontal="center" vertical="center"/>
    </xf>
    <xf numFmtId="20" fontId="3" fillId="2" borderId="0" xfId="0" applyNumberFormat="1" applyFont="1" applyFill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20" fontId="3" fillId="0" borderId="0" xfId="0" applyNumberFormat="1" applyFont="1" applyAlignment="1">
      <alignment vertical="center"/>
    </xf>
    <xf numFmtId="0" fontId="3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0"/>
  <sheetViews>
    <sheetView tabSelected="1" zoomScaleNormal="100" zoomScalePageLayoutView="110" workbookViewId="0">
      <selection activeCell="N1" sqref="N1:T56"/>
    </sheetView>
  </sheetViews>
  <sheetFormatPr defaultColWidth="9" defaultRowHeight="12" x14ac:dyDescent="0.3"/>
  <cols>
    <col min="1" max="1" width="2.5546875" style="3" customWidth="1"/>
    <col min="2" max="2" width="21.6640625" style="2" bestFit="1" customWidth="1"/>
    <col min="3" max="3" width="7.109375" style="3" customWidth="1"/>
    <col min="4" max="4" width="7.77734375" style="3" customWidth="1"/>
    <col min="5" max="5" width="2.88671875" style="4" customWidth="1"/>
    <col min="6" max="6" width="2.5546875" style="3" customWidth="1"/>
    <col min="7" max="7" width="18" style="3" bestFit="1" customWidth="1"/>
    <col min="8" max="8" width="7.77734375" style="3" customWidth="1"/>
    <col min="9" max="9" width="6" style="4" bestFit="1" customWidth="1"/>
    <col min="10" max="10" width="2.6640625" style="4" customWidth="1"/>
    <col min="11" max="12" width="7" style="3" customWidth="1"/>
    <col min="13" max="13" width="6" style="3" customWidth="1"/>
    <col min="14" max="14" width="3.77734375" style="4" customWidth="1"/>
    <col min="15" max="15" width="17.5546875" style="4" customWidth="1"/>
    <col min="16" max="16" width="3.33203125" style="4" customWidth="1"/>
    <col min="17" max="19" width="6" style="3" customWidth="1"/>
    <col min="20" max="20" width="40.6640625" style="4" bestFit="1" customWidth="1"/>
    <col min="21" max="21" width="9" style="3"/>
    <col min="22" max="22" width="21.44140625" style="4" bestFit="1" customWidth="1"/>
    <col min="23" max="16384" width="9" style="4"/>
  </cols>
  <sheetData>
    <row r="1" spans="1:20" x14ac:dyDescent="0.3">
      <c r="A1" s="1" t="s">
        <v>45</v>
      </c>
      <c r="F1" s="2"/>
      <c r="N1" s="1" t="s">
        <v>45</v>
      </c>
      <c r="O1" s="5"/>
      <c r="Q1" s="4"/>
    </row>
    <row r="2" spans="1:20" x14ac:dyDescent="0.3">
      <c r="Q2" s="4"/>
    </row>
    <row r="3" spans="1:20" x14ac:dyDescent="0.3">
      <c r="A3" s="6" t="s">
        <v>7</v>
      </c>
      <c r="B3" s="7" t="s">
        <v>9</v>
      </c>
      <c r="C3" s="8" t="s">
        <v>0</v>
      </c>
      <c r="D3" s="8"/>
      <c r="F3" s="6" t="s">
        <v>7</v>
      </c>
      <c r="G3" s="8" t="s">
        <v>9</v>
      </c>
      <c r="H3" s="8" t="s">
        <v>0</v>
      </c>
      <c r="I3" s="7" t="s">
        <v>2</v>
      </c>
      <c r="K3" s="3" t="s">
        <v>10</v>
      </c>
      <c r="L3" s="3" t="s">
        <v>8</v>
      </c>
      <c r="N3" s="6" t="s">
        <v>7</v>
      </c>
      <c r="O3" s="7" t="s">
        <v>11</v>
      </c>
      <c r="P3" s="8" t="s">
        <v>0</v>
      </c>
      <c r="Q3" s="8" t="s">
        <v>2</v>
      </c>
      <c r="R3" s="9">
        <v>2024</v>
      </c>
      <c r="S3" s="9" t="s">
        <v>18</v>
      </c>
    </row>
    <row r="4" spans="1:20" x14ac:dyDescent="0.3">
      <c r="A4" s="3">
        <v>1</v>
      </c>
      <c r="B4" s="2" t="s">
        <v>4</v>
      </c>
      <c r="C4" s="3" t="s">
        <v>8</v>
      </c>
      <c r="D4" s="10">
        <v>0.41249999999999998</v>
      </c>
      <c r="F4" s="3">
        <v>31</v>
      </c>
      <c r="G4" s="2" t="s">
        <v>59</v>
      </c>
      <c r="H4" s="3">
        <v>11</v>
      </c>
      <c r="I4" s="10">
        <v>0.55555555555555558</v>
      </c>
      <c r="K4" s="3">
        <v>5</v>
      </c>
      <c r="L4" s="3">
        <v>1</v>
      </c>
      <c r="N4" s="3">
        <v>1</v>
      </c>
      <c r="O4" s="2" t="s">
        <v>19</v>
      </c>
      <c r="P4" s="3">
        <v>12</v>
      </c>
      <c r="Q4" s="10">
        <v>0.51180555555555551</v>
      </c>
      <c r="R4" s="11">
        <v>0.52222222222222225</v>
      </c>
      <c r="S4" s="12">
        <f>R4-Q4</f>
        <v>1.0416666666666741E-2</v>
      </c>
      <c r="T4" s="17" t="s">
        <v>76</v>
      </c>
    </row>
    <row r="5" spans="1:20" x14ac:dyDescent="0.3">
      <c r="A5" s="3">
        <v>2</v>
      </c>
      <c r="B5" s="2" t="s">
        <v>47</v>
      </c>
      <c r="C5" s="3" t="s">
        <v>8</v>
      </c>
      <c r="D5" s="10">
        <v>0.41736111111111113</v>
      </c>
      <c r="F5" s="3">
        <v>32</v>
      </c>
      <c r="G5" s="2" t="s">
        <v>60</v>
      </c>
      <c r="H5" s="3">
        <v>12</v>
      </c>
      <c r="I5" s="10">
        <v>0.55833333333333335</v>
      </c>
      <c r="K5" s="3">
        <v>7</v>
      </c>
      <c r="L5" s="3">
        <v>2</v>
      </c>
      <c r="N5" s="3">
        <v>2</v>
      </c>
      <c r="O5" s="2" t="s">
        <v>23</v>
      </c>
      <c r="P5" s="3">
        <v>11</v>
      </c>
      <c r="Q5" s="10">
        <v>0.52569444444444446</v>
      </c>
      <c r="R5" s="11">
        <v>0.59652777777777777</v>
      </c>
      <c r="S5" s="12">
        <f t="shared" ref="S5:S18" si="0">R5-Q5</f>
        <v>7.0833333333333304E-2</v>
      </c>
      <c r="T5" s="17" t="s">
        <v>77</v>
      </c>
    </row>
    <row r="6" spans="1:20" x14ac:dyDescent="0.3">
      <c r="A6" s="3">
        <v>3</v>
      </c>
      <c r="B6" s="2" t="s">
        <v>5</v>
      </c>
      <c r="C6" s="3" t="s">
        <v>8</v>
      </c>
      <c r="D6" s="10">
        <v>0.42222222222222222</v>
      </c>
      <c r="F6" s="3">
        <v>33</v>
      </c>
      <c r="G6" s="2" t="s">
        <v>61</v>
      </c>
      <c r="H6" s="3">
        <v>9</v>
      </c>
      <c r="I6" s="10">
        <v>0.55902777777777779</v>
      </c>
      <c r="K6" s="3">
        <v>8</v>
      </c>
      <c r="L6" s="3">
        <v>3</v>
      </c>
      <c r="N6" s="3">
        <v>3</v>
      </c>
      <c r="O6" s="2" t="s">
        <v>37</v>
      </c>
      <c r="P6" s="3">
        <v>10</v>
      </c>
      <c r="Q6" s="10">
        <v>0.5493055555555556</v>
      </c>
      <c r="R6" s="11">
        <v>0.69652777777777775</v>
      </c>
      <c r="S6" s="12">
        <f t="shared" si="0"/>
        <v>0.14722222222222214</v>
      </c>
      <c r="T6" s="17" t="s">
        <v>78</v>
      </c>
    </row>
    <row r="7" spans="1:20" x14ac:dyDescent="0.3">
      <c r="A7" s="3">
        <v>4</v>
      </c>
      <c r="B7" s="2" t="s">
        <v>46</v>
      </c>
      <c r="C7" s="3" t="s">
        <v>8</v>
      </c>
      <c r="D7" s="14">
        <v>0.42430555555555555</v>
      </c>
      <c r="F7" s="3">
        <v>34</v>
      </c>
      <c r="G7" s="2" t="s">
        <v>62</v>
      </c>
      <c r="H7" s="3">
        <v>9</v>
      </c>
      <c r="I7" s="10">
        <v>0.56111111111111112</v>
      </c>
      <c r="K7" s="3">
        <v>10</v>
      </c>
      <c r="L7" s="3">
        <v>4</v>
      </c>
      <c r="N7" s="3">
        <v>4</v>
      </c>
      <c r="O7" s="2" t="s">
        <v>60</v>
      </c>
      <c r="P7" s="3">
        <v>12</v>
      </c>
      <c r="Q7" s="10">
        <v>0.55833333333333335</v>
      </c>
      <c r="R7" s="11"/>
      <c r="S7" s="12"/>
      <c r="T7" s="17" t="s">
        <v>79</v>
      </c>
    </row>
    <row r="8" spans="1:20" x14ac:dyDescent="0.3">
      <c r="A8" s="3">
        <v>5</v>
      </c>
      <c r="B8" s="2" t="s">
        <v>21</v>
      </c>
      <c r="C8" s="3">
        <v>12</v>
      </c>
      <c r="D8" s="10">
        <v>0.42986111111111114</v>
      </c>
      <c r="F8" s="3">
        <v>35</v>
      </c>
      <c r="G8" s="2" t="s">
        <v>26</v>
      </c>
      <c r="H8" s="3">
        <v>11</v>
      </c>
      <c r="I8" s="10">
        <v>0.56111111111111112</v>
      </c>
      <c r="K8" s="3">
        <v>12</v>
      </c>
      <c r="L8" s="3">
        <v>6</v>
      </c>
      <c r="N8" s="3">
        <v>5</v>
      </c>
      <c r="O8" s="2" t="s">
        <v>26</v>
      </c>
      <c r="P8" s="3">
        <v>11</v>
      </c>
      <c r="Q8" s="10">
        <v>0.56111111111111112</v>
      </c>
      <c r="R8" s="11">
        <v>0.64652777777777781</v>
      </c>
      <c r="S8" s="12">
        <f t="shared" si="0"/>
        <v>8.5416666666666696E-2</v>
      </c>
      <c r="T8" s="17" t="s">
        <v>80</v>
      </c>
    </row>
    <row r="9" spans="1:20" x14ac:dyDescent="0.3">
      <c r="A9" s="3">
        <v>6</v>
      </c>
      <c r="B9" s="2" t="s">
        <v>48</v>
      </c>
      <c r="C9" s="3" t="s">
        <v>8</v>
      </c>
      <c r="D9" s="14">
        <v>0.44374999999999998</v>
      </c>
      <c r="F9" s="3">
        <v>36</v>
      </c>
      <c r="G9" s="2" t="s">
        <v>34</v>
      </c>
      <c r="H9" s="3">
        <v>11</v>
      </c>
      <c r="I9" s="10">
        <v>0.57708333333333328</v>
      </c>
      <c r="N9" s="3">
        <v>6</v>
      </c>
      <c r="O9" s="2" t="s">
        <v>24</v>
      </c>
      <c r="P9" s="3">
        <v>11</v>
      </c>
      <c r="Q9" s="10">
        <v>0.57708333333333328</v>
      </c>
      <c r="R9" s="11">
        <v>0.60347222222222219</v>
      </c>
      <c r="S9" s="12">
        <f t="shared" si="0"/>
        <v>2.6388888888888906E-2</v>
      </c>
      <c r="T9" s="17" t="s">
        <v>81</v>
      </c>
    </row>
    <row r="10" spans="1:20" x14ac:dyDescent="0.3">
      <c r="A10" s="3">
        <v>7</v>
      </c>
      <c r="B10" s="2" t="s">
        <v>33</v>
      </c>
      <c r="C10" s="3">
        <v>10</v>
      </c>
      <c r="D10" s="10">
        <v>0.44513888888888886</v>
      </c>
      <c r="F10" s="3">
        <v>37</v>
      </c>
      <c r="G10" s="2" t="s">
        <v>24</v>
      </c>
      <c r="H10" s="3">
        <v>11</v>
      </c>
      <c r="I10" s="10">
        <v>0.57708333333333328</v>
      </c>
      <c r="N10" s="3">
        <v>7</v>
      </c>
      <c r="O10" s="2" t="s">
        <v>20</v>
      </c>
      <c r="P10" s="3">
        <v>12</v>
      </c>
      <c r="Q10" s="10">
        <v>0.59652777777777777</v>
      </c>
      <c r="R10" s="11">
        <v>0.62569444444444444</v>
      </c>
      <c r="S10" s="12">
        <f t="shared" si="0"/>
        <v>2.9166666666666674E-2</v>
      </c>
      <c r="T10" s="17" t="s">
        <v>74</v>
      </c>
    </row>
    <row r="11" spans="1:20" x14ac:dyDescent="0.3">
      <c r="A11" s="3">
        <v>8</v>
      </c>
      <c r="B11" s="2" t="s">
        <v>49</v>
      </c>
      <c r="C11" s="3">
        <v>12</v>
      </c>
      <c r="D11" s="10">
        <v>0.44861111111111113</v>
      </c>
      <c r="F11" s="3">
        <v>38</v>
      </c>
      <c r="G11" s="2" t="s">
        <v>63</v>
      </c>
      <c r="H11" s="3">
        <v>9</v>
      </c>
      <c r="I11" s="10">
        <v>0.5854166666666667</v>
      </c>
      <c r="N11" s="3">
        <v>8</v>
      </c>
      <c r="O11" s="2" t="s">
        <v>29</v>
      </c>
      <c r="P11" s="3">
        <v>11</v>
      </c>
      <c r="Q11" s="10">
        <v>0.60347222222222219</v>
      </c>
      <c r="R11" s="11">
        <v>0.69930555555555551</v>
      </c>
      <c r="S11" s="12">
        <f t="shared" si="0"/>
        <v>9.5833333333333326E-2</v>
      </c>
      <c r="T11" s="17" t="s">
        <v>74</v>
      </c>
    </row>
    <row r="12" spans="1:20" x14ac:dyDescent="0.3">
      <c r="A12" s="3">
        <v>9</v>
      </c>
      <c r="B12" s="2" t="s">
        <v>31</v>
      </c>
      <c r="C12" s="3" t="s">
        <v>8</v>
      </c>
      <c r="D12" s="10">
        <v>0.45069444444444445</v>
      </c>
      <c r="F12" s="3">
        <v>39</v>
      </c>
      <c r="G12" s="2" t="s">
        <v>64</v>
      </c>
      <c r="H12" s="3" t="s">
        <v>8</v>
      </c>
      <c r="I12" s="10">
        <v>0.59375</v>
      </c>
      <c r="K12" s="3">
        <f>SUM(K4:K8)</f>
        <v>42</v>
      </c>
      <c r="L12" s="3">
        <f>SUM(L4:L8)</f>
        <v>16</v>
      </c>
      <c r="N12" s="3">
        <v>9</v>
      </c>
      <c r="O12" s="2" t="s">
        <v>68</v>
      </c>
      <c r="P12" s="3">
        <v>9</v>
      </c>
      <c r="Q12" s="10">
        <v>0.64861111111111114</v>
      </c>
      <c r="R12" s="11"/>
      <c r="S12" s="12"/>
      <c r="T12" s="17"/>
    </row>
    <row r="13" spans="1:20" x14ac:dyDescent="0.3">
      <c r="A13" s="3">
        <v>10</v>
      </c>
      <c r="B13" s="2" t="s">
        <v>50</v>
      </c>
      <c r="C13" s="3">
        <v>10</v>
      </c>
      <c r="D13" s="10">
        <v>0.45069444444444445</v>
      </c>
      <c r="F13" s="3">
        <v>40</v>
      </c>
      <c r="G13" s="2" t="s">
        <v>14</v>
      </c>
      <c r="H13" s="3" t="s">
        <v>8</v>
      </c>
      <c r="I13" s="10">
        <v>0.59444444444444444</v>
      </c>
      <c r="N13" s="3">
        <v>10</v>
      </c>
      <c r="O13" s="2" t="s">
        <v>27</v>
      </c>
      <c r="P13" s="3">
        <v>12</v>
      </c>
      <c r="Q13" s="10">
        <v>0.66736111111111107</v>
      </c>
      <c r="R13" s="11"/>
      <c r="S13" s="12"/>
      <c r="T13" s="17"/>
    </row>
    <row r="14" spans="1:20" x14ac:dyDescent="0.3">
      <c r="A14" s="3">
        <v>11</v>
      </c>
      <c r="B14" s="2" t="s">
        <v>51</v>
      </c>
      <c r="C14" s="3" t="s">
        <v>8</v>
      </c>
      <c r="D14" s="10">
        <v>0.47361111111111109</v>
      </c>
      <c r="F14" s="3">
        <v>41</v>
      </c>
      <c r="G14" s="2" t="s">
        <v>20</v>
      </c>
      <c r="H14" s="3">
        <v>12</v>
      </c>
      <c r="I14" s="10">
        <v>0.59652777777777777</v>
      </c>
      <c r="K14" s="15"/>
      <c r="L14" s="15"/>
      <c r="N14" s="3">
        <v>11</v>
      </c>
      <c r="O14" s="2" t="s">
        <v>70</v>
      </c>
      <c r="P14" s="3">
        <v>9</v>
      </c>
      <c r="Q14" s="10">
        <v>0.68263888888888891</v>
      </c>
      <c r="R14" s="11"/>
      <c r="S14" s="12"/>
      <c r="T14" s="17"/>
    </row>
    <row r="15" spans="1:20" x14ac:dyDescent="0.3">
      <c r="A15" s="3">
        <v>12</v>
      </c>
      <c r="B15" s="2" t="s">
        <v>52</v>
      </c>
      <c r="C15" s="3">
        <v>10</v>
      </c>
      <c r="D15" s="10">
        <v>0.47708333333333336</v>
      </c>
      <c r="F15" s="3">
        <v>42</v>
      </c>
      <c r="G15" s="2" t="s">
        <v>65</v>
      </c>
      <c r="H15" s="3" t="s">
        <v>8</v>
      </c>
      <c r="I15" s="10">
        <v>0.60277777777777775</v>
      </c>
      <c r="K15" s="3" t="s">
        <v>11</v>
      </c>
      <c r="L15" s="15" t="s">
        <v>8</v>
      </c>
      <c r="N15" s="3">
        <v>12</v>
      </c>
      <c r="O15" s="2" t="s">
        <v>25</v>
      </c>
      <c r="P15" s="3">
        <v>12</v>
      </c>
      <c r="Q15" s="10">
        <v>0.70208333333333328</v>
      </c>
      <c r="R15" s="13"/>
      <c r="S15" s="12"/>
      <c r="T15" s="17"/>
    </row>
    <row r="16" spans="1:20" x14ac:dyDescent="0.3">
      <c r="A16" s="3">
        <v>13</v>
      </c>
      <c r="B16" s="2" t="s">
        <v>53</v>
      </c>
      <c r="C16" s="3">
        <v>11</v>
      </c>
      <c r="D16" s="10">
        <v>0.47708333333333336</v>
      </c>
      <c r="F16" s="3">
        <v>43</v>
      </c>
      <c r="G16" s="2" t="s">
        <v>29</v>
      </c>
      <c r="H16" s="3">
        <v>11</v>
      </c>
      <c r="I16" s="10">
        <v>0.60347222222222219</v>
      </c>
      <c r="K16" s="3">
        <v>2</v>
      </c>
      <c r="L16" s="3">
        <v>1</v>
      </c>
      <c r="N16" s="3">
        <v>13</v>
      </c>
      <c r="O16" s="2" t="s">
        <v>73</v>
      </c>
      <c r="P16" s="3">
        <v>9</v>
      </c>
      <c r="Q16" s="10">
        <v>0.7319444444444444</v>
      </c>
      <c r="R16" s="11"/>
      <c r="S16" s="12"/>
      <c r="T16" s="17"/>
    </row>
    <row r="17" spans="1:20" x14ac:dyDescent="0.3">
      <c r="A17" s="3">
        <v>14</v>
      </c>
      <c r="B17" s="2" t="s">
        <v>30</v>
      </c>
      <c r="C17" s="3">
        <v>10</v>
      </c>
      <c r="D17" s="10">
        <v>0.4777777777777778</v>
      </c>
      <c r="F17" s="3">
        <v>44</v>
      </c>
      <c r="G17" s="2" t="s">
        <v>3</v>
      </c>
      <c r="H17" s="3" t="s">
        <v>8</v>
      </c>
      <c r="I17" s="10">
        <v>0.61597222222222225</v>
      </c>
      <c r="K17" s="3">
        <v>4</v>
      </c>
      <c r="L17" s="3">
        <v>3</v>
      </c>
      <c r="N17" s="3">
        <v>14</v>
      </c>
      <c r="O17" s="2" t="s">
        <v>38</v>
      </c>
      <c r="P17" s="3">
        <v>10</v>
      </c>
      <c r="Q17" s="10">
        <v>0.81805555555555554</v>
      </c>
      <c r="R17" s="12">
        <v>1.0284722222222222</v>
      </c>
      <c r="S17" s="12">
        <f t="shared" si="0"/>
        <v>0.2104166666666667</v>
      </c>
      <c r="T17" s="17" t="s">
        <v>74</v>
      </c>
    </row>
    <row r="18" spans="1:20" x14ac:dyDescent="0.3">
      <c r="A18" s="3">
        <v>15</v>
      </c>
      <c r="B18" s="2" t="s">
        <v>54</v>
      </c>
      <c r="C18" s="3">
        <v>11</v>
      </c>
      <c r="D18" s="10">
        <v>0.48402777777777778</v>
      </c>
      <c r="F18" s="3">
        <v>45</v>
      </c>
      <c r="G18" s="2" t="s">
        <v>66</v>
      </c>
      <c r="H18" s="3" t="s">
        <v>8</v>
      </c>
      <c r="I18" s="10">
        <v>0.63472222222222219</v>
      </c>
      <c r="K18" s="3">
        <v>5</v>
      </c>
      <c r="L18" s="3">
        <v>10</v>
      </c>
      <c r="N18" s="3">
        <v>15</v>
      </c>
      <c r="O18" s="2" t="s">
        <v>39</v>
      </c>
      <c r="P18" s="3">
        <v>11</v>
      </c>
      <c r="Q18" s="10">
        <v>0.84097222222222223</v>
      </c>
      <c r="R18" s="12">
        <v>1.0736111111111111</v>
      </c>
      <c r="S18" s="12">
        <f t="shared" si="0"/>
        <v>0.23263888888888884</v>
      </c>
      <c r="T18" s="17" t="s">
        <v>74</v>
      </c>
    </row>
    <row r="19" spans="1:20" x14ac:dyDescent="0.3">
      <c r="A19" s="3">
        <v>16</v>
      </c>
      <c r="B19" s="2" t="s">
        <v>22</v>
      </c>
      <c r="C19" s="3">
        <v>11</v>
      </c>
      <c r="D19" s="10">
        <v>0.48680555555555555</v>
      </c>
      <c r="F19" s="3">
        <v>46</v>
      </c>
      <c r="G19" s="2" t="s">
        <v>67</v>
      </c>
      <c r="H19" s="3" t="s">
        <v>8</v>
      </c>
      <c r="I19" s="10">
        <v>0.63541666666666663</v>
      </c>
      <c r="K19" s="3">
        <v>6</v>
      </c>
      <c r="L19" s="3">
        <v>11</v>
      </c>
      <c r="N19" s="3"/>
      <c r="O19" s="2" t="s">
        <v>40</v>
      </c>
      <c r="P19" s="3"/>
      <c r="Q19" s="10">
        <f>AVERAGE(Q4:Q18)</f>
        <v>0.63833333333333331</v>
      </c>
      <c r="R19" s="13"/>
      <c r="S19" s="12"/>
      <c r="T19" s="17"/>
    </row>
    <row r="20" spans="1:20" x14ac:dyDescent="0.3">
      <c r="A20" s="3">
        <v>17</v>
      </c>
      <c r="B20" s="2" t="s">
        <v>13</v>
      </c>
      <c r="C20" s="3" t="s">
        <v>8</v>
      </c>
      <c r="D20" s="10">
        <v>0.48749999999999999</v>
      </c>
      <c r="F20" s="3">
        <v>47</v>
      </c>
      <c r="G20" s="2" t="s">
        <v>68</v>
      </c>
      <c r="H20" s="3">
        <v>9</v>
      </c>
      <c r="I20" s="10">
        <v>0.64861111111111114</v>
      </c>
      <c r="K20" s="3">
        <v>7</v>
      </c>
      <c r="L20" s="3">
        <v>12</v>
      </c>
      <c r="N20" s="3"/>
      <c r="O20" s="2"/>
      <c r="P20" s="3"/>
      <c r="Q20" s="14"/>
      <c r="R20" s="14"/>
      <c r="S20" s="14"/>
    </row>
    <row r="21" spans="1:20" x14ac:dyDescent="0.3">
      <c r="A21" s="3">
        <v>18</v>
      </c>
      <c r="B21" s="2" t="s">
        <v>32</v>
      </c>
      <c r="C21" s="3">
        <v>11</v>
      </c>
      <c r="D21" s="10">
        <v>0.48888888888888887</v>
      </c>
      <c r="F21" s="3">
        <v>48</v>
      </c>
      <c r="G21" s="2" t="s">
        <v>69</v>
      </c>
      <c r="H21" s="3" t="s">
        <v>8</v>
      </c>
      <c r="I21" s="10">
        <v>0.65486111111111112</v>
      </c>
      <c r="M21" s="14"/>
      <c r="N21" s="3"/>
      <c r="O21" s="4" t="s">
        <v>41</v>
      </c>
      <c r="P21" s="3">
        <v>3</v>
      </c>
      <c r="Q21" s="14"/>
      <c r="R21" s="14"/>
      <c r="S21" s="14"/>
    </row>
    <row r="22" spans="1:20" x14ac:dyDescent="0.3">
      <c r="A22" s="3">
        <v>19</v>
      </c>
      <c r="B22" s="2" t="s">
        <v>16</v>
      </c>
      <c r="C22" s="3" t="s">
        <v>8</v>
      </c>
      <c r="D22" s="10">
        <v>0.49444444444444446</v>
      </c>
      <c r="F22" s="3">
        <v>49</v>
      </c>
      <c r="G22" s="2" t="s">
        <v>6</v>
      </c>
      <c r="H22" s="3" t="s">
        <v>8</v>
      </c>
      <c r="I22" s="10">
        <v>0.65625</v>
      </c>
      <c r="K22" s="3">
        <f>SUM(K16:K20)</f>
        <v>24</v>
      </c>
      <c r="L22" s="3">
        <f>SUM(L16:L20)</f>
        <v>37</v>
      </c>
      <c r="M22" s="14"/>
      <c r="N22" s="3"/>
      <c r="O22" s="4" t="s">
        <v>42</v>
      </c>
      <c r="P22" s="3">
        <v>3</v>
      </c>
      <c r="S22" s="14"/>
    </row>
    <row r="23" spans="1:20" x14ac:dyDescent="0.3">
      <c r="A23" s="3">
        <v>20</v>
      </c>
      <c r="B23" s="2" t="s">
        <v>55</v>
      </c>
      <c r="C23" s="3">
        <v>10</v>
      </c>
      <c r="D23" s="10">
        <v>0.49513888888888891</v>
      </c>
      <c r="F23" s="3">
        <v>50</v>
      </c>
      <c r="G23" s="2" t="s">
        <v>27</v>
      </c>
      <c r="H23" s="3">
        <v>12</v>
      </c>
      <c r="I23" s="10">
        <v>0.66736111111111107</v>
      </c>
      <c r="M23" s="14"/>
      <c r="O23" s="4" t="s">
        <v>43</v>
      </c>
      <c r="P23" s="3">
        <v>2</v>
      </c>
    </row>
    <row r="24" spans="1:20" x14ac:dyDescent="0.3">
      <c r="A24" s="3">
        <v>21</v>
      </c>
      <c r="B24" s="2" t="s">
        <v>56</v>
      </c>
      <c r="C24" s="3">
        <v>12</v>
      </c>
      <c r="D24" s="10">
        <v>0.49930555555555556</v>
      </c>
      <c r="F24" s="3">
        <v>51</v>
      </c>
      <c r="G24" s="2" t="s">
        <v>70</v>
      </c>
      <c r="H24" s="3">
        <v>9</v>
      </c>
      <c r="I24" s="10">
        <v>0.68263888888888891</v>
      </c>
      <c r="M24" s="14"/>
      <c r="O24" s="4" t="s">
        <v>44</v>
      </c>
      <c r="P24" s="3">
        <v>1</v>
      </c>
      <c r="Q24" s="16"/>
    </row>
    <row r="25" spans="1:20" x14ac:dyDescent="0.3">
      <c r="A25" s="3">
        <v>22</v>
      </c>
      <c r="B25" s="2" t="s">
        <v>19</v>
      </c>
      <c r="C25" s="3">
        <v>12</v>
      </c>
      <c r="D25" s="10">
        <v>0.51180555555555551</v>
      </c>
      <c r="F25" s="3">
        <v>52</v>
      </c>
      <c r="G25" s="2" t="s">
        <v>17</v>
      </c>
      <c r="H25" s="3" t="s">
        <v>8</v>
      </c>
      <c r="I25" s="14">
        <v>0.68263888888888891</v>
      </c>
      <c r="M25" s="14"/>
      <c r="Q25" s="4"/>
    </row>
    <row r="26" spans="1:20" x14ac:dyDescent="0.3">
      <c r="A26" s="3">
        <v>23</v>
      </c>
      <c r="B26" s="2" t="s">
        <v>35</v>
      </c>
      <c r="C26" s="3">
        <v>10</v>
      </c>
      <c r="D26" s="10">
        <v>0.51875000000000004</v>
      </c>
      <c r="F26" s="3">
        <v>53</v>
      </c>
      <c r="G26" s="2" t="s">
        <v>71</v>
      </c>
      <c r="H26" s="3">
        <v>9</v>
      </c>
      <c r="I26" s="14">
        <v>0.69374999999999998</v>
      </c>
      <c r="M26" s="14"/>
      <c r="N26" s="6" t="s">
        <v>7</v>
      </c>
      <c r="O26" s="7" t="s">
        <v>10</v>
      </c>
      <c r="P26" s="8" t="s">
        <v>0</v>
      </c>
      <c r="Q26" s="8" t="s">
        <v>2</v>
      </c>
      <c r="R26" s="9">
        <v>2024</v>
      </c>
      <c r="S26" s="9" t="s">
        <v>18</v>
      </c>
    </row>
    <row r="27" spans="1:20" x14ac:dyDescent="0.3">
      <c r="A27" s="3">
        <v>24</v>
      </c>
      <c r="B27" s="2" t="s">
        <v>57</v>
      </c>
      <c r="C27" s="3">
        <v>9</v>
      </c>
      <c r="D27" s="10">
        <v>0.51875000000000004</v>
      </c>
      <c r="F27" s="3">
        <v>54</v>
      </c>
      <c r="G27" s="2" t="s">
        <v>72</v>
      </c>
      <c r="H27" s="3">
        <v>9</v>
      </c>
      <c r="I27" s="14">
        <v>0.69374999999999998</v>
      </c>
      <c r="M27" s="14"/>
      <c r="N27" s="3">
        <v>1</v>
      </c>
      <c r="O27" s="2" t="s">
        <v>21</v>
      </c>
      <c r="P27" s="3">
        <v>12</v>
      </c>
      <c r="Q27" s="10">
        <v>0.42986111111111114</v>
      </c>
      <c r="R27" s="13"/>
      <c r="S27" s="12"/>
      <c r="T27" s="4" t="s">
        <v>82</v>
      </c>
    </row>
    <row r="28" spans="1:20" x14ac:dyDescent="0.3">
      <c r="A28" s="3">
        <v>25</v>
      </c>
      <c r="B28" s="2" t="s">
        <v>58</v>
      </c>
      <c r="C28" s="3">
        <v>9</v>
      </c>
      <c r="D28" s="10">
        <v>0.51944444444444449</v>
      </c>
      <c r="F28" s="3">
        <v>55</v>
      </c>
      <c r="G28" s="2" t="s">
        <v>25</v>
      </c>
      <c r="H28" s="3">
        <v>12</v>
      </c>
      <c r="I28" s="10">
        <v>0.70208333333333328</v>
      </c>
      <c r="N28" s="3">
        <v>2</v>
      </c>
      <c r="O28" s="2" t="s">
        <v>33</v>
      </c>
      <c r="P28" s="3">
        <v>10</v>
      </c>
      <c r="Q28" s="10">
        <v>0.44513888888888886</v>
      </c>
      <c r="R28" s="11">
        <v>0.5541666666666667</v>
      </c>
      <c r="S28" s="12">
        <f>R28-Q28</f>
        <v>0.10902777777777783</v>
      </c>
      <c r="T28" s="4" t="s">
        <v>83</v>
      </c>
    </row>
    <row r="29" spans="1:20" x14ac:dyDescent="0.3">
      <c r="A29" s="3">
        <v>26</v>
      </c>
      <c r="B29" s="2" t="s">
        <v>23</v>
      </c>
      <c r="C29" s="3">
        <v>11</v>
      </c>
      <c r="D29" s="10">
        <v>0.52569444444444446</v>
      </c>
      <c r="F29" s="3">
        <v>56</v>
      </c>
      <c r="G29" s="2" t="s">
        <v>1</v>
      </c>
      <c r="H29" s="3" t="s">
        <v>8</v>
      </c>
      <c r="I29" s="10">
        <v>0.70277777777777772</v>
      </c>
      <c r="M29" s="14"/>
      <c r="N29" s="3">
        <v>3</v>
      </c>
      <c r="O29" s="2" t="s">
        <v>49</v>
      </c>
      <c r="P29" s="3">
        <v>12</v>
      </c>
      <c r="Q29" s="10">
        <v>0.44861111111111113</v>
      </c>
      <c r="R29" s="11"/>
      <c r="S29" s="12"/>
      <c r="T29" s="4" t="s">
        <v>75</v>
      </c>
    </row>
    <row r="30" spans="1:20" x14ac:dyDescent="0.3">
      <c r="A30" s="3">
        <v>27</v>
      </c>
      <c r="B30" s="2" t="s">
        <v>12</v>
      </c>
      <c r="C30" s="3" t="s">
        <v>8</v>
      </c>
      <c r="D30" s="10">
        <v>0.53541666666666665</v>
      </c>
      <c r="F30" s="3">
        <v>57</v>
      </c>
      <c r="G30" s="2" t="s">
        <v>36</v>
      </c>
      <c r="H30" s="3" t="s">
        <v>8</v>
      </c>
      <c r="I30" s="10">
        <v>0.72222222222222221</v>
      </c>
      <c r="N30" s="3">
        <v>4</v>
      </c>
      <c r="O30" s="2" t="s">
        <v>50</v>
      </c>
      <c r="P30" s="3">
        <v>10</v>
      </c>
      <c r="Q30" s="10">
        <v>0.45069444444444445</v>
      </c>
      <c r="R30" s="13"/>
      <c r="S30" s="12"/>
      <c r="T30" s="4" t="s">
        <v>84</v>
      </c>
    </row>
    <row r="31" spans="1:20" x14ac:dyDescent="0.3">
      <c r="A31" s="3">
        <v>28</v>
      </c>
      <c r="B31" s="2" t="s">
        <v>37</v>
      </c>
      <c r="C31" s="3">
        <v>10</v>
      </c>
      <c r="D31" s="10">
        <v>0.5493055555555556</v>
      </c>
      <c r="F31" s="3">
        <v>58</v>
      </c>
      <c r="G31" s="2" t="s">
        <v>73</v>
      </c>
      <c r="H31" s="3">
        <v>9</v>
      </c>
      <c r="I31" s="10">
        <v>0.7319444444444444</v>
      </c>
      <c r="N31" s="3">
        <v>5</v>
      </c>
      <c r="O31" s="2" t="s">
        <v>53</v>
      </c>
      <c r="P31" s="3">
        <v>11</v>
      </c>
      <c r="Q31" s="10">
        <v>0.47708333333333336</v>
      </c>
      <c r="R31" s="11">
        <v>0.59375</v>
      </c>
      <c r="S31" s="12">
        <f t="shared" ref="S31:S46" si="1">R31-Q31</f>
        <v>0.11666666666666664</v>
      </c>
      <c r="T31" s="4" t="s">
        <v>74</v>
      </c>
    </row>
    <row r="32" spans="1:20" x14ac:dyDescent="0.3">
      <c r="A32" s="3">
        <v>29</v>
      </c>
      <c r="B32" s="2" t="s">
        <v>15</v>
      </c>
      <c r="C32" s="3" t="s">
        <v>8</v>
      </c>
      <c r="D32" s="10">
        <v>0.55000000000000004</v>
      </c>
      <c r="F32" s="3">
        <v>59</v>
      </c>
      <c r="G32" s="2" t="s">
        <v>38</v>
      </c>
      <c r="H32" s="3">
        <v>10</v>
      </c>
      <c r="I32" s="10">
        <v>0.81805555555555554</v>
      </c>
      <c r="N32" s="3">
        <v>6</v>
      </c>
      <c r="O32" s="2" t="s">
        <v>52</v>
      </c>
      <c r="P32" s="3">
        <v>10</v>
      </c>
      <c r="Q32" s="10">
        <v>0.47708333333333336</v>
      </c>
      <c r="R32" s="13"/>
      <c r="S32" s="12"/>
      <c r="T32" s="4" t="s">
        <v>85</v>
      </c>
    </row>
    <row r="33" spans="1:24" x14ac:dyDescent="0.3">
      <c r="A33" s="3">
        <v>30</v>
      </c>
      <c r="B33" s="2" t="s">
        <v>28</v>
      </c>
      <c r="C33" s="3">
        <v>11</v>
      </c>
      <c r="D33" s="10">
        <v>0.55347222222222225</v>
      </c>
      <c r="F33" s="3">
        <v>60</v>
      </c>
      <c r="G33" s="2" t="s">
        <v>39</v>
      </c>
      <c r="H33" s="3">
        <v>11</v>
      </c>
      <c r="I33" s="10">
        <v>0.84097222222222223</v>
      </c>
      <c r="N33" s="3">
        <v>7</v>
      </c>
      <c r="O33" s="2" t="s">
        <v>30</v>
      </c>
      <c r="P33" s="3">
        <v>10</v>
      </c>
      <c r="Q33" s="10">
        <v>0.4777777777777778</v>
      </c>
      <c r="R33" s="11">
        <v>0.4826388888888889</v>
      </c>
      <c r="S33" s="12">
        <f t="shared" si="1"/>
        <v>4.8611111111110938E-3</v>
      </c>
      <c r="T33" s="4" t="s">
        <v>86</v>
      </c>
    </row>
    <row r="34" spans="1:24" x14ac:dyDescent="0.3">
      <c r="F34" s="4"/>
      <c r="G34" s="2"/>
      <c r="N34" s="3">
        <v>8</v>
      </c>
      <c r="O34" s="2" t="s">
        <v>54</v>
      </c>
      <c r="P34" s="3">
        <v>11</v>
      </c>
      <c r="Q34" s="10">
        <v>0.48402777777777778</v>
      </c>
      <c r="R34" s="13"/>
      <c r="S34" s="12"/>
      <c r="T34" s="4" t="s">
        <v>74</v>
      </c>
    </row>
    <row r="35" spans="1:24" x14ac:dyDescent="0.3">
      <c r="F35" s="4"/>
      <c r="G35" s="2"/>
      <c r="N35" s="3">
        <v>9</v>
      </c>
      <c r="O35" s="2" t="s">
        <v>22</v>
      </c>
      <c r="P35" s="3">
        <v>11</v>
      </c>
      <c r="Q35" s="10">
        <v>0.48680555555555555</v>
      </c>
      <c r="R35" s="11">
        <v>0.50347222222222221</v>
      </c>
      <c r="S35" s="12">
        <f t="shared" si="1"/>
        <v>1.6666666666666663E-2</v>
      </c>
      <c r="T35" s="4" t="s">
        <v>74</v>
      </c>
    </row>
    <row r="36" spans="1:24" x14ac:dyDescent="0.3">
      <c r="D36" s="14"/>
      <c r="F36" s="4"/>
      <c r="G36" s="2"/>
      <c r="N36" s="3">
        <v>10</v>
      </c>
      <c r="O36" s="2" t="s">
        <v>32</v>
      </c>
      <c r="P36" s="3">
        <v>11</v>
      </c>
      <c r="Q36" s="10">
        <v>0.48888888888888887</v>
      </c>
      <c r="R36" s="11">
        <v>0.50416666666666665</v>
      </c>
      <c r="S36" s="12">
        <f t="shared" si="1"/>
        <v>1.5277777777777779E-2</v>
      </c>
      <c r="T36" s="4" t="s">
        <v>74</v>
      </c>
    </row>
    <row r="37" spans="1:24" x14ac:dyDescent="0.3">
      <c r="D37" s="10"/>
      <c r="F37" s="4"/>
      <c r="G37" s="2"/>
      <c r="N37" s="3">
        <v>11</v>
      </c>
      <c r="O37" s="2" t="s">
        <v>55</v>
      </c>
      <c r="P37" s="3">
        <v>10</v>
      </c>
      <c r="Q37" s="10">
        <v>0.49513888888888891</v>
      </c>
      <c r="R37" s="13"/>
      <c r="S37" s="12"/>
      <c r="T37" s="4" t="s">
        <v>74</v>
      </c>
    </row>
    <row r="38" spans="1:24" x14ac:dyDescent="0.3">
      <c r="D38" s="10"/>
      <c r="F38" s="4"/>
      <c r="G38" s="2"/>
      <c r="N38" s="3">
        <v>12</v>
      </c>
      <c r="O38" s="2" t="s">
        <v>56</v>
      </c>
      <c r="P38" s="3">
        <v>12</v>
      </c>
      <c r="Q38" s="10">
        <v>0.49930555555555556</v>
      </c>
      <c r="R38" s="13"/>
      <c r="S38" s="12"/>
      <c r="T38" s="4" t="s">
        <v>74</v>
      </c>
      <c r="V38" s="2"/>
      <c r="W38" s="3"/>
      <c r="X38" s="10"/>
    </row>
    <row r="39" spans="1:24" x14ac:dyDescent="0.3">
      <c r="D39" s="10"/>
      <c r="F39" s="4"/>
      <c r="G39" s="2"/>
      <c r="N39" s="3">
        <v>13</v>
      </c>
      <c r="O39" s="2" t="s">
        <v>35</v>
      </c>
      <c r="P39" s="3">
        <v>10</v>
      </c>
      <c r="Q39" s="10">
        <v>0.51875000000000004</v>
      </c>
      <c r="R39" s="11">
        <v>0.61944444444444446</v>
      </c>
      <c r="S39" s="12">
        <f t="shared" si="1"/>
        <v>0.10069444444444442</v>
      </c>
      <c r="T39" s="4" t="s">
        <v>74</v>
      </c>
      <c r="V39" s="2"/>
      <c r="W39" s="3"/>
      <c r="X39" s="14"/>
    </row>
    <row r="40" spans="1:24" x14ac:dyDescent="0.3">
      <c r="D40" s="10"/>
      <c r="F40" s="4"/>
      <c r="G40" s="2"/>
      <c r="N40" s="3">
        <v>14</v>
      </c>
      <c r="O40" s="2" t="s">
        <v>57</v>
      </c>
      <c r="P40" s="3">
        <v>9</v>
      </c>
      <c r="Q40" s="10">
        <v>0.51875000000000004</v>
      </c>
      <c r="R40" s="13"/>
      <c r="S40" s="12"/>
      <c r="V40" s="2"/>
      <c r="W40" s="3"/>
      <c r="X40" s="10"/>
    </row>
    <row r="41" spans="1:24" x14ac:dyDescent="0.3">
      <c r="D41" s="10"/>
      <c r="F41" s="4"/>
      <c r="G41" s="2"/>
      <c r="N41" s="3">
        <v>15</v>
      </c>
      <c r="O41" s="2" t="s">
        <v>58</v>
      </c>
      <c r="P41" s="3">
        <v>9</v>
      </c>
      <c r="Q41" s="10">
        <v>0.51944444444444449</v>
      </c>
      <c r="R41" s="11"/>
      <c r="S41" s="12"/>
      <c r="V41" s="2"/>
      <c r="W41" s="3"/>
      <c r="X41" s="10"/>
    </row>
    <row r="42" spans="1:24" x14ac:dyDescent="0.3">
      <c r="D42" s="10"/>
      <c r="F42" s="4"/>
      <c r="G42" s="2"/>
      <c r="N42" s="3">
        <v>16</v>
      </c>
      <c r="O42" s="2" t="s">
        <v>28</v>
      </c>
      <c r="P42" s="3">
        <v>11</v>
      </c>
      <c r="Q42" s="10">
        <v>0.55347222222222225</v>
      </c>
      <c r="R42" s="11">
        <v>0.61944444444444446</v>
      </c>
      <c r="S42" s="12">
        <f t="shared" si="1"/>
        <v>6.597222222222221E-2</v>
      </c>
      <c r="T42" s="4" t="s">
        <v>74</v>
      </c>
      <c r="V42" s="2"/>
      <c r="W42" s="3"/>
      <c r="X42" s="10"/>
    </row>
    <row r="43" spans="1:24" x14ac:dyDescent="0.3">
      <c r="D43" s="10"/>
      <c r="F43" s="4"/>
      <c r="G43" s="2"/>
      <c r="N43" s="3">
        <v>17</v>
      </c>
      <c r="O43" s="2" t="s">
        <v>59</v>
      </c>
      <c r="P43" s="3">
        <v>11</v>
      </c>
      <c r="Q43" s="10">
        <v>0.55555555555555558</v>
      </c>
      <c r="R43" s="13"/>
      <c r="S43" s="12"/>
      <c r="V43" s="2"/>
      <c r="W43" s="3"/>
      <c r="X43" s="10"/>
    </row>
    <row r="44" spans="1:24" x14ac:dyDescent="0.3">
      <c r="D44" s="10"/>
      <c r="G44" s="2"/>
      <c r="N44" s="3">
        <v>18</v>
      </c>
      <c r="O44" s="2" t="s">
        <v>61</v>
      </c>
      <c r="P44" s="3">
        <v>9</v>
      </c>
      <c r="Q44" s="10">
        <v>0.55902777777777779</v>
      </c>
      <c r="R44" s="13"/>
      <c r="S44" s="12"/>
      <c r="V44" s="2"/>
      <c r="W44" s="3"/>
      <c r="X44" s="10"/>
    </row>
    <row r="45" spans="1:24" x14ac:dyDescent="0.3">
      <c r="D45" s="10"/>
      <c r="G45" s="2"/>
      <c r="N45" s="3">
        <v>19</v>
      </c>
      <c r="O45" s="2" t="s">
        <v>62</v>
      </c>
      <c r="P45" s="3">
        <v>9</v>
      </c>
      <c r="Q45" s="10">
        <v>0.56111111111111112</v>
      </c>
      <c r="R45" s="13"/>
      <c r="S45" s="12"/>
      <c r="V45" s="2"/>
      <c r="W45" s="3"/>
      <c r="X45" s="10"/>
    </row>
    <row r="46" spans="1:24" x14ac:dyDescent="0.3">
      <c r="D46" s="10"/>
      <c r="G46" s="2"/>
      <c r="N46" s="3">
        <v>20</v>
      </c>
      <c r="O46" s="2" t="s">
        <v>34</v>
      </c>
      <c r="P46" s="3">
        <v>11</v>
      </c>
      <c r="Q46" s="10">
        <v>0.57708333333333328</v>
      </c>
      <c r="R46" s="11">
        <v>0.59513888888888888</v>
      </c>
      <c r="S46" s="12">
        <f t="shared" si="1"/>
        <v>1.8055555555555602E-2</v>
      </c>
      <c r="T46" s="4" t="s">
        <v>74</v>
      </c>
      <c r="V46" s="2"/>
      <c r="W46" s="3"/>
      <c r="X46" s="10"/>
    </row>
    <row r="47" spans="1:24" x14ac:dyDescent="0.3">
      <c r="D47" s="10"/>
      <c r="G47" s="2"/>
      <c r="N47" s="3">
        <v>21</v>
      </c>
      <c r="O47" s="2" t="s">
        <v>63</v>
      </c>
      <c r="P47" s="3">
        <v>9</v>
      </c>
      <c r="Q47" s="10">
        <v>0.5854166666666667</v>
      </c>
      <c r="R47" s="13"/>
      <c r="S47" s="12"/>
      <c r="V47" s="2"/>
      <c r="W47" s="3"/>
      <c r="X47" s="10"/>
    </row>
    <row r="48" spans="1:24" x14ac:dyDescent="0.3">
      <c r="D48" s="10"/>
      <c r="G48" s="2"/>
      <c r="N48" s="3">
        <v>22</v>
      </c>
      <c r="O48" s="2" t="s">
        <v>71</v>
      </c>
      <c r="P48" s="3">
        <v>9</v>
      </c>
      <c r="Q48" s="14">
        <v>0.69374999999999998</v>
      </c>
      <c r="R48" s="13"/>
      <c r="S48" s="12"/>
      <c r="V48" s="2"/>
      <c r="W48" s="3"/>
      <c r="X48" s="10"/>
    </row>
    <row r="49" spans="4:24" x14ac:dyDescent="0.3">
      <c r="D49" s="10"/>
      <c r="G49" s="2"/>
      <c r="N49" s="3">
        <v>23</v>
      </c>
      <c r="O49" s="2" t="s">
        <v>72</v>
      </c>
      <c r="P49" s="3">
        <v>9</v>
      </c>
      <c r="Q49" s="14">
        <v>0.69374999999999998</v>
      </c>
      <c r="R49" s="13"/>
      <c r="S49" s="12"/>
      <c r="V49" s="2"/>
      <c r="W49" s="3"/>
      <c r="X49" s="10"/>
    </row>
    <row r="50" spans="4:24" x14ac:dyDescent="0.3">
      <c r="D50" s="10"/>
      <c r="G50" s="2"/>
      <c r="V50" s="2"/>
      <c r="W50" s="3"/>
      <c r="X50" s="10"/>
    </row>
    <row r="51" spans="4:24" x14ac:dyDescent="0.3">
      <c r="D51" s="14"/>
      <c r="G51" s="2"/>
      <c r="Q51" s="16">
        <f>AVERAGE(Q27:Q49)</f>
        <v>0.5215881642512078</v>
      </c>
      <c r="V51" s="2"/>
      <c r="W51" s="3"/>
      <c r="X51" s="10"/>
    </row>
    <row r="52" spans="4:24" x14ac:dyDescent="0.3">
      <c r="D52" s="10"/>
      <c r="G52" s="2"/>
      <c r="V52" s="2"/>
      <c r="W52" s="3"/>
      <c r="X52" s="10"/>
    </row>
    <row r="53" spans="4:24" x14ac:dyDescent="0.3">
      <c r="D53" s="10"/>
      <c r="G53" s="2"/>
      <c r="O53" s="4" t="s">
        <v>41</v>
      </c>
      <c r="P53" s="3">
        <v>2</v>
      </c>
      <c r="V53" s="2"/>
      <c r="W53" s="3"/>
      <c r="X53" s="10"/>
    </row>
    <row r="54" spans="4:24" x14ac:dyDescent="0.3">
      <c r="G54" s="2"/>
      <c r="O54" s="4" t="s">
        <v>42</v>
      </c>
      <c r="P54" s="3">
        <v>8</v>
      </c>
      <c r="V54" s="2"/>
      <c r="W54" s="3"/>
      <c r="X54" s="10"/>
    </row>
    <row r="55" spans="4:24" x14ac:dyDescent="0.3">
      <c r="G55" s="2"/>
      <c r="O55" s="4" t="s">
        <v>43</v>
      </c>
      <c r="P55" s="3">
        <v>9</v>
      </c>
      <c r="Q55" s="4"/>
      <c r="V55" s="2"/>
      <c r="W55" s="3"/>
      <c r="X55" s="10"/>
    </row>
    <row r="56" spans="4:24" x14ac:dyDescent="0.3">
      <c r="G56" s="2"/>
      <c r="O56" s="4" t="s">
        <v>44</v>
      </c>
      <c r="P56" s="3">
        <v>7</v>
      </c>
      <c r="Q56" s="4"/>
      <c r="V56" s="2"/>
      <c r="W56" s="3"/>
      <c r="X56" s="10"/>
    </row>
    <row r="57" spans="4:24" x14ac:dyDescent="0.3">
      <c r="G57" s="2"/>
    </row>
    <row r="58" spans="4:24" x14ac:dyDescent="0.3">
      <c r="G58" s="2"/>
    </row>
    <row r="59" spans="4:24" x14ac:dyDescent="0.3">
      <c r="G59" s="2"/>
    </row>
    <row r="60" spans="4:24" x14ac:dyDescent="0.3">
      <c r="G60" s="2"/>
    </row>
    <row r="61" spans="4:24" x14ac:dyDescent="0.3">
      <c r="G61" s="2"/>
    </row>
    <row r="62" spans="4:24" x14ac:dyDescent="0.3">
      <c r="G62" s="2"/>
    </row>
    <row r="63" spans="4:24" x14ac:dyDescent="0.3">
      <c r="G63" s="2"/>
    </row>
    <row r="64" spans="4:24" x14ac:dyDescent="0.3">
      <c r="G64" s="2"/>
    </row>
    <row r="65" spans="2:7" x14ac:dyDescent="0.3">
      <c r="G65" s="2"/>
    </row>
    <row r="66" spans="2:7" x14ac:dyDescent="0.3">
      <c r="G66" s="2"/>
    </row>
    <row r="67" spans="2:7" x14ac:dyDescent="0.3">
      <c r="B67" s="4"/>
      <c r="C67" s="4"/>
      <c r="D67" s="4"/>
    </row>
    <row r="68" spans="2:7" x14ac:dyDescent="0.3">
      <c r="B68" s="4"/>
      <c r="C68" s="4"/>
      <c r="D68" s="4"/>
    </row>
    <row r="69" spans="2:7" x14ac:dyDescent="0.3">
      <c r="B69" s="4"/>
      <c r="C69" s="4"/>
      <c r="D69" s="4"/>
    </row>
    <row r="70" spans="2:7" x14ac:dyDescent="0.3">
      <c r="B70" s="4"/>
      <c r="C70" s="4"/>
      <c r="D70" s="4"/>
    </row>
    <row r="71" spans="2:7" x14ac:dyDescent="0.3">
      <c r="B71" s="4"/>
      <c r="C71" s="4"/>
      <c r="D71" s="4"/>
      <c r="G71" s="2"/>
    </row>
    <row r="72" spans="2:7" x14ac:dyDescent="0.3">
      <c r="B72" s="4"/>
      <c r="C72" s="4"/>
      <c r="D72" s="4"/>
      <c r="G72" s="2"/>
    </row>
    <row r="73" spans="2:7" x14ac:dyDescent="0.3">
      <c r="B73" s="4"/>
      <c r="C73" s="4"/>
      <c r="D73" s="4"/>
      <c r="G73" s="2"/>
    </row>
    <row r="74" spans="2:7" x14ac:dyDescent="0.3">
      <c r="B74" s="4"/>
      <c r="C74" s="4"/>
      <c r="D74" s="4"/>
      <c r="G74" s="2"/>
    </row>
    <row r="75" spans="2:7" x14ac:dyDescent="0.3">
      <c r="B75" s="4"/>
      <c r="C75" s="4"/>
      <c r="D75" s="4"/>
      <c r="G75" s="2"/>
    </row>
    <row r="76" spans="2:7" x14ac:dyDescent="0.3">
      <c r="B76" s="4"/>
      <c r="C76" s="4"/>
      <c r="D76" s="4"/>
      <c r="G76" s="2"/>
    </row>
    <row r="77" spans="2:7" x14ac:dyDescent="0.3">
      <c r="B77" s="4"/>
      <c r="C77" s="4"/>
      <c r="D77" s="4"/>
      <c r="G77" s="4"/>
    </row>
    <row r="78" spans="2:7" x14ac:dyDescent="0.3">
      <c r="B78" s="4"/>
      <c r="C78" s="4"/>
      <c r="D78" s="4"/>
      <c r="G78" s="4"/>
    </row>
    <row r="79" spans="2:7" x14ac:dyDescent="0.3">
      <c r="B79" s="4"/>
      <c r="C79" s="4"/>
      <c r="D79" s="4"/>
    </row>
    <row r="80" spans="2:7" x14ac:dyDescent="0.3">
      <c r="B80" s="4"/>
      <c r="C80" s="4"/>
      <c r="D80" s="4"/>
    </row>
  </sheetData>
  <sortState xmlns:xlrd2="http://schemas.microsoft.com/office/spreadsheetml/2017/richdata2" ref="A54:C80">
    <sortCondition ref="A54:A80"/>
  </sortState>
  <phoneticPr fontId="1" type="noConversion"/>
  <pageMargins left="0" right="0" top="1" bottom="0" header="0.3" footer="0.3"/>
  <pageSetup orientation="portrait" r:id="rId1"/>
  <ignoredErrors>
    <ignoredError sqref="K12:L12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777343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777343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Thompson</dc:creator>
  <cp:lastModifiedBy>Andrew Thompson</cp:lastModifiedBy>
  <cp:lastPrinted>2025-07-21T15:24:00Z</cp:lastPrinted>
  <dcterms:created xsi:type="dcterms:W3CDTF">2013-03-01T18:06:07Z</dcterms:created>
  <dcterms:modified xsi:type="dcterms:W3CDTF">2025-07-21T15:24:04Z</dcterms:modified>
</cp:coreProperties>
</file>