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XC - Time Trials/XC - Alumni Run/"/>
    </mc:Choice>
  </mc:AlternateContent>
  <xr:revisionPtr revIDLastSave="257" documentId="8_{3CA8B015-5FF6-4E26-A5F3-8C6CB56B1225}" xr6:coauthVersionLast="47" xr6:coauthVersionMax="47" xr10:uidLastSave="{F2438326-7C43-4A4F-91E0-47F862A71EBC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4" i="1" l="1"/>
  <c r="S29" i="1" l="1"/>
  <c r="S31" i="1"/>
  <c r="S32" i="1"/>
  <c r="S33" i="1"/>
  <c r="S34" i="1"/>
  <c r="S35" i="1"/>
  <c r="S36" i="1"/>
  <c r="S37" i="1"/>
  <c r="S38" i="1"/>
  <c r="S39" i="1"/>
  <c r="S40" i="1"/>
  <c r="S28" i="1"/>
  <c r="S6" i="1"/>
  <c r="S9" i="1"/>
  <c r="S10" i="1"/>
  <c r="S11" i="1"/>
  <c r="S12" i="1"/>
  <c r="S13" i="1"/>
  <c r="S15" i="1"/>
  <c r="S4" i="1"/>
  <c r="Q22" i="1"/>
  <c r="K12" i="1" l="1"/>
  <c r="L12" i="1"/>
</calcChain>
</file>

<file path=xl/sharedStrings.xml><?xml version="1.0" encoding="utf-8"?>
<sst xmlns="http://schemas.openxmlformats.org/spreadsheetml/2006/main" count="155" uniqueCount="88">
  <si>
    <t>YR</t>
  </si>
  <si>
    <t>Sara Guy</t>
  </si>
  <si>
    <t>Natalie Martinez</t>
  </si>
  <si>
    <t>Time</t>
  </si>
  <si>
    <t>Charlie Ellis</t>
  </si>
  <si>
    <t>Isaack Garcia</t>
  </si>
  <si>
    <t>Baptiste Garderes</t>
  </si>
  <si>
    <t>Nathan Garderes</t>
  </si>
  <si>
    <t>Daniel Green</t>
  </si>
  <si>
    <t>Atticus Hall</t>
  </si>
  <si>
    <t>Turner Hayes</t>
  </si>
  <si>
    <t>Christian Lee</t>
  </si>
  <si>
    <t>Michael Mireles</t>
  </si>
  <si>
    <t>Brett Rauch</t>
  </si>
  <si>
    <t>Jacob Warner</t>
  </si>
  <si>
    <t>Raymond Warner</t>
  </si>
  <si>
    <t>Ryan Weber</t>
  </si>
  <si>
    <t>Gio Yanez</t>
  </si>
  <si>
    <t>#</t>
  </si>
  <si>
    <t>Alumni</t>
  </si>
  <si>
    <t>Todd Bersley</t>
  </si>
  <si>
    <t>Runner</t>
  </si>
  <si>
    <t>Ethan Bersley</t>
  </si>
  <si>
    <t>Vianey Ellison</t>
  </si>
  <si>
    <t>Boys</t>
  </si>
  <si>
    <t>Girls</t>
  </si>
  <si>
    <t>Cooper Bumbarger</t>
  </si>
  <si>
    <t>Peter Turk</t>
  </si>
  <si>
    <t>Genevieve Fournier</t>
  </si>
  <si>
    <t>Mitchell Burr</t>
  </si>
  <si>
    <t>Liam Papavasiliou</t>
  </si>
  <si>
    <t>Matilda Fitzgerald</t>
  </si>
  <si>
    <t>Billy Yanez</t>
  </si>
  <si>
    <t>Matthew Mongiello</t>
  </si>
  <si>
    <t>Alex Karsten</t>
  </si>
  <si>
    <t>Ramon Moreno</t>
  </si>
  <si>
    <t>Madeline Cooper</t>
  </si>
  <si>
    <t>Nigel Fitzgerald</t>
  </si>
  <si>
    <t>Summer Hayes</t>
  </si>
  <si>
    <t>Cassidy Kajita</t>
  </si>
  <si>
    <t>Harry Sandstrom</t>
  </si>
  <si>
    <t>Isabella Shattuck</t>
  </si>
  <si>
    <t>Kate Kajita</t>
  </si>
  <si>
    <t>Girls, no Alumni Team</t>
  </si>
  <si>
    <t>IMP</t>
  </si>
  <si>
    <t>Paytonne Evans</t>
  </si>
  <si>
    <t>Maggie De la Rionda</t>
  </si>
  <si>
    <t>Jenna Visco</t>
  </si>
  <si>
    <t>Joanee Killian</t>
  </si>
  <si>
    <t>Lana Lewon</t>
  </si>
  <si>
    <t>Jessica Salas</t>
  </si>
  <si>
    <t>Scarlet Mockwitz-Kubes</t>
  </si>
  <si>
    <t>Kelsey Sullivan</t>
  </si>
  <si>
    <t>Avery Holmquist</t>
  </si>
  <si>
    <t>Oliver Clippinger-Zimmerman</t>
  </si>
  <si>
    <t>Apollo Carps</t>
  </si>
  <si>
    <t>Preston Mockwitz-Kubes</t>
  </si>
  <si>
    <t>Luke Brown</t>
  </si>
  <si>
    <t>David Caestecker</t>
  </si>
  <si>
    <t>Drew Downing</t>
  </si>
  <si>
    <t>Ian Tiedje</t>
  </si>
  <si>
    <t>Jeanette Hann</t>
  </si>
  <si>
    <t>Julie Harding</t>
  </si>
  <si>
    <t>TOXC 202 Alumni Run</t>
  </si>
  <si>
    <t>14th All Time, Frosh Record Holder!</t>
  </si>
  <si>
    <t>10th All Time for Frosh!</t>
  </si>
  <si>
    <t>8th All Time Sophs!</t>
  </si>
  <si>
    <t>13th All Time, 5th All Time Junior!</t>
  </si>
  <si>
    <t>9th All Time Junior!</t>
  </si>
  <si>
    <t>13th All Time Junior!</t>
  </si>
  <si>
    <t>4th All Time, 2nd Senior All Time</t>
  </si>
  <si>
    <t>9th Senior All Time!</t>
  </si>
  <si>
    <t>14th Senior All Time!</t>
  </si>
  <si>
    <t>Team AVG</t>
  </si>
  <si>
    <t>Girls Team AVG - 2nd All Time</t>
  </si>
  <si>
    <t>Top 10, 7 &amp; 5 AVG - 1st ALL TIME!!!!</t>
  </si>
  <si>
    <t>TOXC 2022 Alumni Run Results</t>
  </si>
  <si>
    <t>Course record for TOXC Athletes, Jr Record Holder!</t>
  </si>
  <si>
    <t>Boys Team AVG - 1st All Time</t>
  </si>
  <si>
    <t>Top 10 AVG - 4th All Time</t>
  </si>
  <si>
    <t>Top 7 AVG - 3rd All Time</t>
  </si>
  <si>
    <t>Top 5 AVG - Tied for 2nd All Time!</t>
  </si>
  <si>
    <t>11th All Time, 3rd Soph All Time</t>
  </si>
  <si>
    <t>14th Soph All Time</t>
  </si>
  <si>
    <t>5th All Time, Junior Record Holder!</t>
  </si>
  <si>
    <t>15th All Time, 7th Junior All Time!</t>
  </si>
  <si>
    <t>4th All Time, 4th Senior</t>
  </si>
  <si>
    <t>13th Senior All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</si>
</sst>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"/>
  <sheetViews>
    <sheetView tabSelected="1" topLeftCell="N26" zoomScaleNormal="100" zoomScalePageLayoutView="110" workbookViewId="0">
      <selection activeCell="N1" sqref="N1:T49"/>
    </sheetView>
  </sheetViews>
  <sheetFormatPr defaultColWidth="9" defaultRowHeight="12" x14ac:dyDescent="0.3"/>
  <cols>
    <col min="1" max="1" width="2.5546875" style="3" customWidth="1"/>
    <col min="2" max="2" width="21.6640625" style="2" bestFit="1" customWidth="1"/>
    <col min="3" max="3" width="7.109375" style="3" customWidth="1"/>
    <col min="4" max="4" width="7.77734375" style="3" customWidth="1"/>
    <col min="5" max="5" width="2.88671875" style="4" customWidth="1"/>
    <col min="6" max="6" width="2.5546875" style="3" customWidth="1"/>
    <col min="7" max="7" width="18" style="3" bestFit="1" customWidth="1"/>
    <col min="8" max="8" width="7.77734375" style="3" customWidth="1"/>
    <col min="9" max="9" width="6" style="4" bestFit="1" customWidth="1"/>
    <col min="10" max="10" width="2.6640625" style="4" customWidth="1"/>
    <col min="11" max="12" width="7" style="3" customWidth="1"/>
    <col min="13" max="13" width="6" style="3" customWidth="1"/>
    <col min="14" max="14" width="3.77734375" style="4" customWidth="1"/>
    <col min="15" max="15" width="17.5546875" style="4" customWidth="1"/>
    <col min="16" max="16" width="3.33203125" style="4" customWidth="1"/>
    <col min="17" max="19" width="6" style="3" customWidth="1"/>
    <col min="20" max="20" width="36.109375" style="4" bestFit="1" customWidth="1"/>
    <col min="21" max="16384" width="9" style="4"/>
  </cols>
  <sheetData>
    <row r="1" spans="1:20" x14ac:dyDescent="0.3">
      <c r="A1" s="1" t="s">
        <v>63</v>
      </c>
      <c r="F1" s="2"/>
      <c r="N1" s="17" t="s">
        <v>76</v>
      </c>
    </row>
    <row r="3" spans="1:20" x14ac:dyDescent="0.3">
      <c r="A3" s="8" t="s">
        <v>18</v>
      </c>
      <c r="B3" s="9" t="s">
        <v>21</v>
      </c>
      <c r="C3" s="10" t="s">
        <v>0</v>
      </c>
      <c r="D3" s="10" t="s">
        <v>3</v>
      </c>
      <c r="F3" s="8" t="s">
        <v>18</v>
      </c>
      <c r="G3" s="10" t="s">
        <v>21</v>
      </c>
      <c r="H3" s="10" t="s">
        <v>0</v>
      </c>
      <c r="I3" s="9" t="s">
        <v>3</v>
      </c>
      <c r="K3" s="3" t="s">
        <v>24</v>
      </c>
      <c r="L3" s="3" t="s">
        <v>19</v>
      </c>
      <c r="N3" s="8" t="s">
        <v>18</v>
      </c>
      <c r="O3" s="9" t="s">
        <v>25</v>
      </c>
      <c r="P3" s="10" t="s">
        <v>0</v>
      </c>
      <c r="Q3" s="10" t="s">
        <v>3</v>
      </c>
      <c r="R3" s="11">
        <v>2021</v>
      </c>
      <c r="S3" s="11" t="s">
        <v>44</v>
      </c>
    </row>
    <row r="4" spans="1:20" x14ac:dyDescent="0.3">
      <c r="A4" s="3">
        <v>1</v>
      </c>
      <c r="B4" s="12" t="s">
        <v>7</v>
      </c>
      <c r="C4" s="13" t="s">
        <v>19</v>
      </c>
      <c r="D4" s="14">
        <v>0.3979166666666667</v>
      </c>
      <c r="F4" s="3">
        <v>28</v>
      </c>
      <c r="G4" s="2" t="s">
        <v>46</v>
      </c>
      <c r="H4" s="3">
        <v>9</v>
      </c>
      <c r="I4" s="6">
        <v>0.55208333333333337</v>
      </c>
      <c r="K4" s="3">
        <v>5</v>
      </c>
      <c r="L4" s="3">
        <v>1</v>
      </c>
      <c r="N4" s="3">
        <v>1</v>
      </c>
      <c r="O4" s="2" t="s">
        <v>36</v>
      </c>
      <c r="P4" s="3">
        <v>11</v>
      </c>
      <c r="Q4" s="6">
        <v>0.52222222222222225</v>
      </c>
      <c r="R4" s="15">
        <v>0.55277777777777781</v>
      </c>
      <c r="S4" s="15">
        <f>R4-Q4</f>
        <v>3.0555555555555558E-2</v>
      </c>
      <c r="T4" s="4" t="s">
        <v>77</v>
      </c>
    </row>
    <row r="5" spans="1:20" x14ac:dyDescent="0.3">
      <c r="A5" s="3">
        <v>2</v>
      </c>
      <c r="B5" s="12" t="s">
        <v>12</v>
      </c>
      <c r="C5" s="13" t="s">
        <v>19</v>
      </c>
      <c r="D5" s="14">
        <v>0.39861111111111108</v>
      </c>
      <c r="F5" s="3">
        <v>29</v>
      </c>
      <c r="G5" s="2" t="s">
        <v>20</v>
      </c>
      <c r="H5" s="3" t="s">
        <v>19</v>
      </c>
      <c r="I5" s="6">
        <v>0.55277777777777781</v>
      </c>
      <c r="K5" s="3">
        <v>6</v>
      </c>
      <c r="L5" s="3">
        <v>2</v>
      </c>
      <c r="N5" s="3">
        <v>2</v>
      </c>
      <c r="O5" s="2" t="s">
        <v>45</v>
      </c>
      <c r="P5" s="3">
        <v>12</v>
      </c>
      <c r="Q5" s="6">
        <v>0.54166666666666663</v>
      </c>
      <c r="R5" s="15"/>
      <c r="S5" s="15"/>
      <c r="T5" s="4" t="s">
        <v>70</v>
      </c>
    </row>
    <row r="6" spans="1:20" x14ac:dyDescent="0.3">
      <c r="A6" s="3">
        <v>3</v>
      </c>
      <c r="B6" s="12" t="s">
        <v>9</v>
      </c>
      <c r="C6" s="13" t="s">
        <v>19</v>
      </c>
      <c r="D6" s="14">
        <v>0.42291666666666666</v>
      </c>
      <c r="F6" s="3">
        <v>30</v>
      </c>
      <c r="G6" s="2" t="s">
        <v>31</v>
      </c>
      <c r="H6" s="3">
        <v>12</v>
      </c>
      <c r="I6" s="6">
        <v>0.55486111111111114</v>
      </c>
      <c r="K6" s="3">
        <v>7</v>
      </c>
      <c r="L6" s="3">
        <v>3</v>
      </c>
      <c r="N6" s="3">
        <v>3</v>
      </c>
      <c r="O6" s="2" t="s">
        <v>39</v>
      </c>
      <c r="P6" s="3">
        <v>11</v>
      </c>
      <c r="Q6" s="6">
        <v>0.54999999999999993</v>
      </c>
      <c r="R6" s="15">
        <v>0.58402777777777781</v>
      </c>
      <c r="S6" s="15">
        <f t="shared" ref="S6:S15" si="0">R6-Q6</f>
        <v>3.4027777777777879E-2</v>
      </c>
      <c r="T6" s="4" t="s">
        <v>67</v>
      </c>
    </row>
    <row r="7" spans="1:20" x14ac:dyDescent="0.3">
      <c r="A7" s="3">
        <v>4</v>
      </c>
      <c r="B7" s="12" t="s">
        <v>29</v>
      </c>
      <c r="C7" s="13" t="s">
        <v>19</v>
      </c>
      <c r="D7" s="14">
        <v>0.42569444444444443</v>
      </c>
      <c r="F7" s="3">
        <v>31</v>
      </c>
      <c r="G7" s="2" t="s">
        <v>17</v>
      </c>
      <c r="H7" s="3" t="s">
        <v>19</v>
      </c>
      <c r="I7" s="6">
        <v>0.56458333333333333</v>
      </c>
      <c r="K7" s="3">
        <v>8</v>
      </c>
      <c r="L7" s="3">
        <v>4</v>
      </c>
      <c r="N7" s="3">
        <v>4</v>
      </c>
      <c r="O7" s="2" t="s">
        <v>46</v>
      </c>
      <c r="P7" s="3">
        <v>9</v>
      </c>
      <c r="Q7" s="6">
        <v>0.55208333333333337</v>
      </c>
      <c r="R7" s="15"/>
      <c r="S7" s="15"/>
      <c r="T7" s="4" t="s">
        <v>64</v>
      </c>
    </row>
    <row r="8" spans="1:20" x14ac:dyDescent="0.3">
      <c r="A8" s="3">
        <v>5</v>
      </c>
      <c r="B8" s="2" t="s">
        <v>6</v>
      </c>
      <c r="C8" s="13">
        <v>12</v>
      </c>
      <c r="D8" s="7">
        <v>0.42638888888888887</v>
      </c>
      <c r="F8" s="3">
        <v>32</v>
      </c>
      <c r="G8" s="16" t="s">
        <v>15</v>
      </c>
      <c r="H8" s="13" t="s">
        <v>19</v>
      </c>
      <c r="I8" s="14">
        <v>0.56597222222222221</v>
      </c>
      <c r="K8" s="3">
        <v>10</v>
      </c>
      <c r="L8" s="3">
        <v>9</v>
      </c>
      <c r="N8" s="3">
        <v>5</v>
      </c>
      <c r="O8" s="2" t="s">
        <v>31</v>
      </c>
      <c r="P8" s="3">
        <v>12</v>
      </c>
      <c r="Q8" s="6">
        <v>0.55486111111111114</v>
      </c>
      <c r="R8" s="15"/>
      <c r="S8" s="15"/>
      <c r="T8" s="4" t="s">
        <v>71</v>
      </c>
    </row>
    <row r="9" spans="1:20" x14ac:dyDescent="0.3">
      <c r="A9" s="3">
        <v>6</v>
      </c>
      <c r="B9" s="2" t="s">
        <v>30</v>
      </c>
      <c r="C9" s="3">
        <v>11</v>
      </c>
      <c r="D9" s="6">
        <v>0.42708333333333331</v>
      </c>
      <c r="F9" s="3">
        <v>33</v>
      </c>
      <c r="G9" s="2" t="s">
        <v>38</v>
      </c>
      <c r="H9" s="3">
        <v>11</v>
      </c>
      <c r="I9" s="6">
        <v>0.56805555555555554</v>
      </c>
      <c r="K9" s="3">
        <v>11</v>
      </c>
      <c r="L9" s="3">
        <v>12</v>
      </c>
      <c r="N9" s="3">
        <v>6</v>
      </c>
      <c r="O9" s="2" t="s">
        <v>38</v>
      </c>
      <c r="P9" s="3">
        <v>11</v>
      </c>
      <c r="Q9" s="6">
        <v>0.56805555555555554</v>
      </c>
      <c r="R9" s="15">
        <v>0.57013888888888886</v>
      </c>
      <c r="S9" s="15">
        <f t="shared" si="0"/>
        <v>2.0833333333333259E-3</v>
      </c>
      <c r="T9" s="4" t="s">
        <v>68</v>
      </c>
    </row>
    <row r="10" spans="1:20" x14ac:dyDescent="0.3">
      <c r="A10" s="3">
        <v>7</v>
      </c>
      <c r="B10" s="2" t="s">
        <v>54</v>
      </c>
      <c r="C10" s="3">
        <v>10</v>
      </c>
      <c r="D10" s="6">
        <v>0.43541666666666662</v>
      </c>
      <c r="F10" s="3">
        <v>34</v>
      </c>
      <c r="G10" s="2" t="s">
        <v>13</v>
      </c>
      <c r="H10" s="3" t="s">
        <v>19</v>
      </c>
      <c r="I10" s="6">
        <v>0.56874999999999998</v>
      </c>
      <c r="K10" s="3">
        <v>13</v>
      </c>
      <c r="L10" s="3">
        <v>14</v>
      </c>
      <c r="N10" s="3">
        <v>7</v>
      </c>
      <c r="O10" s="2" t="s">
        <v>41</v>
      </c>
      <c r="P10" s="3">
        <v>11</v>
      </c>
      <c r="Q10" s="6">
        <v>0.5854166666666667</v>
      </c>
      <c r="R10" s="15">
        <v>0.67013888888888884</v>
      </c>
      <c r="S10" s="15">
        <f t="shared" si="0"/>
        <v>8.4722222222222143E-2</v>
      </c>
      <c r="T10" s="4" t="s">
        <v>69</v>
      </c>
    </row>
    <row r="11" spans="1:20" x14ac:dyDescent="0.3">
      <c r="A11" s="3">
        <v>8</v>
      </c>
      <c r="B11" s="2" t="s">
        <v>26</v>
      </c>
      <c r="C11" s="3">
        <v>11</v>
      </c>
      <c r="D11" s="6">
        <v>0.44097222222222227</v>
      </c>
      <c r="F11" s="3">
        <v>35</v>
      </c>
      <c r="G11" s="2" t="s">
        <v>41</v>
      </c>
      <c r="H11" s="3">
        <v>11</v>
      </c>
      <c r="I11" s="6">
        <v>0.5854166666666667</v>
      </c>
      <c r="N11" s="3">
        <v>8</v>
      </c>
      <c r="O11" s="2" t="s">
        <v>2</v>
      </c>
      <c r="P11" s="3">
        <v>12</v>
      </c>
      <c r="Q11" s="6">
        <v>0.58611111111111114</v>
      </c>
      <c r="R11" s="15">
        <v>0.60972222222222217</v>
      </c>
      <c r="S11" s="15">
        <f t="shared" si="0"/>
        <v>2.3611111111111027E-2</v>
      </c>
      <c r="T11" s="4" t="s">
        <v>72</v>
      </c>
    </row>
    <row r="12" spans="1:20" x14ac:dyDescent="0.3">
      <c r="A12" s="3">
        <v>9</v>
      </c>
      <c r="B12" s="2" t="s">
        <v>10</v>
      </c>
      <c r="C12" s="3" t="s">
        <v>19</v>
      </c>
      <c r="D12" s="6">
        <v>0.44305555555555554</v>
      </c>
      <c r="F12" s="3">
        <v>36</v>
      </c>
      <c r="G12" s="2" t="s">
        <v>2</v>
      </c>
      <c r="H12" s="3">
        <v>12</v>
      </c>
      <c r="I12" s="6">
        <v>0.58611111111111114</v>
      </c>
      <c r="K12" s="3">
        <f>SUM(K4:K8)</f>
        <v>36</v>
      </c>
      <c r="L12" s="3">
        <f>SUM(L4:L8)</f>
        <v>19</v>
      </c>
      <c r="N12" s="3">
        <v>9</v>
      </c>
      <c r="O12" s="2" t="s">
        <v>42</v>
      </c>
      <c r="P12" s="3">
        <v>10</v>
      </c>
      <c r="Q12" s="6">
        <v>0.58750000000000002</v>
      </c>
      <c r="R12" s="15">
        <v>0.76874999999999993</v>
      </c>
      <c r="S12" s="15">
        <f t="shared" si="0"/>
        <v>0.18124999999999991</v>
      </c>
      <c r="T12" s="4" t="s">
        <v>66</v>
      </c>
    </row>
    <row r="13" spans="1:20" x14ac:dyDescent="0.3">
      <c r="A13" s="3">
        <v>10</v>
      </c>
      <c r="B13" s="2" t="s">
        <v>5</v>
      </c>
      <c r="C13" s="3">
        <v>12</v>
      </c>
      <c r="D13" s="6">
        <v>0.4458333333333333</v>
      </c>
      <c r="F13" s="3">
        <v>37</v>
      </c>
      <c r="G13" s="2" t="s">
        <v>11</v>
      </c>
      <c r="H13" s="3" t="s">
        <v>19</v>
      </c>
      <c r="I13" s="6">
        <v>0.58680555555555558</v>
      </c>
      <c r="N13" s="3">
        <v>10</v>
      </c>
      <c r="O13" s="2" t="s">
        <v>28</v>
      </c>
      <c r="P13" s="3">
        <v>11</v>
      </c>
      <c r="Q13" s="6">
        <v>0.60902777777777783</v>
      </c>
      <c r="R13" s="15">
        <v>0.76111111111111107</v>
      </c>
      <c r="S13" s="15">
        <f t="shared" si="0"/>
        <v>0.15208333333333324</v>
      </c>
    </row>
    <row r="14" spans="1:20" x14ac:dyDescent="0.3">
      <c r="A14" s="3">
        <v>11</v>
      </c>
      <c r="B14" s="2" t="s">
        <v>14</v>
      </c>
      <c r="C14" s="3">
        <v>12</v>
      </c>
      <c r="D14" s="6">
        <v>0.46388888888888885</v>
      </c>
      <c r="F14" s="3">
        <v>38</v>
      </c>
      <c r="G14" s="2" t="s">
        <v>42</v>
      </c>
      <c r="H14" s="3">
        <v>10</v>
      </c>
      <c r="I14" s="6">
        <v>0.58750000000000002</v>
      </c>
      <c r="K14" s="5"/>
      <c r="L14" s="5"/>
      <c r="N14" s="3">
        <v>11</v>
      </c>
      <c r="O14" s="2" t="s">
        <v>47</v>
      </c>
      <c r="P14" s="3">
        <v>9</v>
      </c>
      <c r="Q14" s="6">
        <v>0.61458333333333337</v>
      </c>
      <c r="R14" s="15"/>
      <c r="S14" s="15"/>
      <c r="T14" s="4" t="s">
        <v>65</v>
      </c>
    </row>
    <row r="15" spans="1:20" x14ac:dyDescent="0.3">
      <c r="A15" s="3">
        <v>12</v>
      </c>
      <c r="B15" s="12" t="s">
        <v>22</v>
      </c>
      <c r="C15" s="13" t="s">
        <v>19</v>
      </c>
      <c r="D15" s="14">
        <v>0.46597222222222223</v>
      </c>
      <c r="F15" s="3">
        <v>39</v>
      </c>
      <c r="G15" s="2" t="s">
        <v>60</v>
      </c>
      <c r="H15" s="3" t="s">
        <v>19</v>
      </c>
      <c r="I15" s="6">
        <v>0.60763888888888895</v>
      </c>
      <c r="K15" s="4" t="s">
        <v>43</v>
      </c>
      <c r="L15" s="5"/>
      <c r="N15" s="3">
        <v>12</v>
      </c>
      <c r="O15" s="2" t="s">
        <v>1</v>
      </c>
      <c r="P15" s="3">
        <v>12</v>
      </c>
      <c r="Q15" s="6">
        <v>0.65208333333333335</v>
      </c>
      <c r="R15" s="15">
        <v>0.65763888888888888</v>
      </c>
      <c r="S15" s="15">
        <f t="shared" si="0"/>
        <v>5.5555555555555358E-3</v>
      </c>
    </row>
    <row r="16" spans="1:20" x14ac:dyDescent="0.3">
      <c r="A16" s="3">
        <v>13</v>
      </c>
      <c r="B16" s="2" t="s">
        <v>8</v>
      </c>
      <c r="C16" s="3">
        <v>12</v>
      </c>
      <c r="D16" s="6">
        <v>0.47291666666666665</v>
      </c>
      <c r="F16" s="3">
        <v>40</v>
      </c>
      <c r="G16" s="2" t="s">
        <v>28</v>
      </c>
      <c r="H16" s="3">
        <v>11</v>
      </c>
      <c r="I16" s="6">
        <v>0.60902777777777783</v>
      </c>
      <c r="N16" s="3">
        <v>13</v>
      </c>
      <c r="O16" s="2" t="s">
        <v>48</v>
      </c>
      <c r="P16" s="3">
        <v>11</v>
      </c>
      <c r="Q16" s="6">
        <v>0.65972222222222221</v>
      </c>
      <c r="R16" s="15"/>
      <c r="S16" s="15"/>
    </row>
    <row r="17" spans="1:20" x14ac:dyDescent="0.3">
      <c r="A17" s="3">
        <v>14</v>
      </c>
      <c r="B17" s="12" t="s">
        <v>23</v>
      </c>
      <c r="C17" s="13" t="s">
        <v>19</v>
      </c>
      <c r="D17" s="14">
        <v>0.5</v>
      </c>
      <c r="F17" s="3">
        <v>41</v>
      </c>
      <c r="G17" s="2" t="s">
        <v>47</v>
      </c>
      <c r="H17" s="3">
        <v>9</v>
      </c>
      <c r="I17" s="6">
        <v>0.61458333333333337</v>
      </c>
      <c r="N17" s="3">
        <v>14</v>
      </c>
      <c r="O17" s="2" t="s">
        <v>49</v>
      </c>
      <c r="P17" s="3">
        <v>11</v>
      </c>
      <c r="Q17" s="6">
        <v>0.66875000000000007</v>
      </c>
      <c r="R17" s="15"/>
      <c r="S17" s="15"/>
    </row>
    <row r="18" spans="1:20" x14ac:dyDescent="0.3">
      <c r="A18" s="3">
        <v>15</v>
      </c>
      <c r="B18" s="2" t="s">
        <v>27</v>
      </c>
      <c r="C18" s="3">
        <v>10</v>
      </c>
      <c r="D18" s="6">
        <v>0.5</v>
      </c>
      <c r="F18" s="3">
        <v>42</v>
      </c>
      <c r="G18" s="2" t="s">
        <v>62</v>
      </c>
      <c r="H18" s="3" t="s">
        <v>19</v>
      </c>
      <c r="I18" s="6">
        <v>0.61527777777777781</v>
      </c>
      <c r="N18" s="3">
        <v>15</v>
      </c>
      <c r="O18" s="2" t="s">
        <v>50</v>
      </c>
      <c r="P18" s="3">
        <v>9</v>
      </c>
      <c r="Q18" s="6">
        <v>0.68055555555555547</v>
      </c>
      <c r="R18" s="15"/>
      <c r="S18" s="15"/>
    </row>
    <row r="19" spans="1:20" x14ac:dyDescent="0.3">
      <c r="A19" s="3">
        <v>16</v>
      </c>
      <c r="B19" s="2" t="s">
        <v>37</v>
      </c>
      <c r="C19" s="13">
        <v>10</v>
      </c>
      <c r="D19" s="7">
        <v>0.50069444444444444</v>
      </c>
      <c r="F19" s="3">
        <v>43</v>
      </c>
      <c r="G19" s="2" t="s">
        <v>1</v>
      </c>
      <c r="H19" s="3">
        <v>12</v>
      </c>
      <c r="I19" s="6">
        <v>0.65208333333333335</v>
      </c>
      <c r="N19" s="3">
        <v>16</v>
      </c>
      <c r="O19" s="2" t="s">
        <v>51</v>
      </c>
      <c r="P19" s="13">
        <v>11</v>
      </c>
      <c r="Q19" s="14">
        <v>0.77361111111111114</v>
      </c>
      <c r="R19" s="15"/>
      <c r="S19" s="15"/>
    </row>
    <row r="20" spans="1:20" x14ac:dyDescent="0.3">
      <c r="A20" s="3">
        <v>17</v>
      </c>
      <c r="B20" s="2" t="s">
        <v>35</v>
      </c>
      <c r="C20" s="13">
        <v>11</v>
      </c>
      <c r="D20" s="7">
        <v>0.50763888888888886</v>
      </c>
      <c r="F20" s="3">
        <v>44</v>
      </c>
      <c r="G20" s="16" t="s">
        <v>40</v>
      </c>
      <c r="H20" s="13" t="s">
        <v>19</v>
      </c>
      <c r="I20" s="14">
        <v>0.65555555555555556</v>
      </c>
      <c r="N20" s="3">
        <v>17</v>
      </c>
      <c r="O20" s="2" t="s">
        <v>52</v>
      </c>
      <c r="P20" s="3">
        <v>9</v>
      </c>
      <c r="Q20" s="6">
        <v>0.77777777777777779</v>
      </c>
      <c r="R20" s="15"/>
      <c r="S20" s="15"/>
    </row>
    <row r="21" spans="1:20" x14ac:dyDescent="0.3">
      <c r="A21" s="3">
        <v>18</v>
      </c>
      <c r="B21" s="2" t="s">
        <v>4</v>
      </c>
      <c r="C21" s="3" t="s">
        <v>19</v>
      </c>
      <c r="D21" s="6">
        <v>0.51250000000000007</v>
      </c>
      <c r="F21" s="3">
        <v>45</v>
      </c>
      <c r="G21" s="2" t="s">
        <v>48</v>
      </c>
      <c r="H21" s="3">
        <v>11</v>
      </c>
      <c r="I21" s="6">
        <v>0.65972222222222221</v>
      </c>
      <c r="M21" s="14"/>
      <c r="N21" s="3">
        <v>18</v>
      </c>
      <c r="O21" s="2" t="s">
        <v>53</v>
      </c>
      <c r="P21" s="3">
        <v>9</v>
      </c>
      <c r="Q21" s="6">
        <v>0.96319444444444446</v>
      </c>
      <c r="R21" s="15"/>
      <c r="S21" s="15"/>
    </row>
    <row r="22" spans="1:20" x14ac:dyDescent="0.3">
      <c r="A22" s="3">
        <v>19</v>
      </c>
      <c r="B22" s="2" t="s">
        <v>58</v>
      </c>
      <c r="C22" s="3" t="s">
        <v>19</v>
      </c>
      <c r="D22" s="6">
        <v>0.51666666666666672</v>
      </c>
      <c r="F22" s="3">
        <v>46</v>
      </c>
      <c r="G22" s="2" t="s">
        <v>49</v>
      </c>
      <c r="H22" s="3">
        <v>11</v>
      </c>
      <c r="I22" s="6">
        <v>0.66875000000000007</v>
      </c>
      <c r="M22" s="14"/>
      <c r="O22" s="4" t="s">
        <v>73</v>
      </c>
      <c r="Q22" s="6">
        <f>AVERAGE(Q4:Q21)</f>
        <v>0.63595679012345685</v>
      </c>
    </row>
    <row r="23" spans="1:20" x14ac:dyDescent="0.3">
      <c r="A23" s="3">
        <v>20</v>
      </c>
      <c r="B23" s="16" t="s">
        <v>32</v>
      </c>
      <c r="C23" s="13">
        <v>11</v>
      </c>
      <c r="D23" s="14">
        <v>0.51874999999999993</v>
      </c>
      <c r="F23" s="3">
        <v>47</v>
      </c>
      <c r="G23" s="2" t="s">
        <v>55</v>
      </c>
      <c r="H23" s="3">
        <v>9</v>
      </c>
      <c r="I23" s="6">
        <v>0.6694444444444444</v>
      </c>
      <c r="M23" s="14"/>
    </row>
    <row r="24" spans="1:20" x14ac:dyDescent="0.3">
      <c r="A24" s="3">
        <v>21</v>
      </c>
      <c r="B24" s="2" t="s">
        <v>36</v>
      </c>
      <c r="C24" s="3">
        <v>11</v>
      </c>
      <c r="D24" s="6">
        <v>0.52222222222222225</v>
      </c>
      <c r="F24" s="3">
        <v>48</v>
      </c>
      <c r="G24" s="2" t="s">
        <v>56</v>
      </c>
      <c r="H24" s="3">
        <v>9</v>
      </c>
      <c r="I24" s="6">
        <v>0.67986111111111114</v>
      </c>
      <c r="M24" s="14"/>
      <c r="O24" s="4" t="s">
        <v>74</v>
      </c>
    </row>
    <row r="25" spans="1:20" x14ac:dyDescent="0.3">
      <c r="A25" s="3">
        <v>22</v>
      </c>
      <c r="B25" s="2" t="s">
        <v>33</v>
      </c>
      <c r="C25" s="3" t="s">
        <v>19</v>
      </c>
      <c r="D25" s="6">
        <v>0.52986111111111112</v>
      </c>
      <c r="F25" s="3">
        <v>49</v>
      </c>
      <c r="G25" s="2" t="s">
        <v>57</v>
      </c>
      <c r="H25" s="3">
        <v>9</v>
      </c>
      <c r="I25" s="6">
        <v>0.68055555555555547</v>
      </c>
      <c r="M25" s="14"/>
      <c r="O25" s="4" t="s">
        <v>75</v>
      </c>
    </row>
    <row r="26" spans="1:20" x14ac:dyDescent="0.3">
      <c r="A26" s="3">
        <v>23</v>
      </c>
      <c r="B26" s="16" t="s">
        <v>34</v>
      </c>
      <c r="C26" s="13">
        <v>10</v>
      </c>
      <c r="D26" s="14">
        <v>0.53472222222222221</v>
      </c>
      <c r="F26" s="3">
        <v>50</v>
      </c>
      <c r="G26" s="2" t="s">
        <v>50</v>
      </c>
      <c r="H26" s="3">
        <v>9</v>
      </c>
      <c r="I26" s="6">
        <v>0.68055555555555547</v>
      </c>
      <c r="M26" s="14"/>
    </row>
    <row r="27" spans="1:20" x14ac:dyDescent="0.3">
      <c r="A27" s="3">
        <v>24</v>
      </c>
      <c r="B27" s="2" t="s">
        <v>59</v>
      </c>
      <c r="C27" s="3" t="s">
        <v>19</v>
      </c>
      <c r="D27" s="6">
        <v>0.5395833333333333</v>
      </c>
      <c r="F27" s="3">
        <v>51</v>
      </c>
      <c r="G27" s="2" t="s">
        <v>51</v>
      </c>
      <c r="H27" s="13">
        <v>11</v>
      </c>
      <c r="I27" s="14">
        <v>0.77361111111111114</v>
      </c>
      <c r="M27" s="14"/>
      <c r="N27" s="8" t="s">
        <v>18</v>
      </c>
      <c r="O27" s="9" t="s">
        <v>24</v>
      </c>
      <c r="P27" s="10" t="s">
        <v>0</v>
      </c>
      <c r="Q27" s="10" t="s">
        <v>3</v>
      </c>
      <c r="R27" s="11">
        <v>2021</v>
      </c>
      <c r="S27" s="11" t="s">
        <v>44</v>
      </c>
    </row>
    <row r="28" spans="1:20" x14ac:dyDescent="0.3">
      <c r="A28" s="3">
        <v>25</v>
      </c>
      <c r="B28" s="2" t="s">
        <v>45</v>
      </c>
      <c r="C28" s="3">
        <v>12</v>
      </c>
      <c r="D28" s="6">
        <v>0.54166666666666663</v>
      </c>
      <c r="F28" s="3">
        <v>52</v>
      </c>
      <c r="G28" s="2" t="s">
        <v>52</v>
      </c>
      <c r="H28" s="3">
        <v>9</v>
      </c>
      <c r="I28" s="6">
        <v>0.77777777777777779</v>
      </c>
      <c r="N28" s="3">
        <v>1</v>
      </c>
      <c r="O28" s="2" t="s">
        <v>6</v>
      </c>
      <c r="P28" s="13">
        <v>12</v>
      </c>
      <c r="Q28" s="7">
        <v>0.42638888888888887</v>
      </c>
      <c r="R28" s="15">
        <v>0.4597222222222222</v>
      </c>
      <c r="S28" s="15">
        <f>R28-Q28</f>
        <v>3.3333333333333326E-2</v>
      </c>
      <c r="T28" s="4" t="s">
        <v>86</v>
      </c>
    </row>
    <row r="29" spans="1:20" x14ac:dyDescent="0.3">
      <c r="A29" s="3">
        <v>26</v>
      </c>
      <c r="B29" s="2" t="s">
        <v>39</v>
      </c>
      <c r="C29" s="3">
        <v>11</v>
      </c>
      <c r="D29" s="6">
        <v>0.54999999999999993</v>
      </c>
      <c r="F29" s="3">
        <v>53</v>
      </c>
      <c r="G29" s="2" t="s">
        <v>61</v>
      </c>
      <c r="H29" s="3" t="s">
        <v>19</v>
      </c>
      <c r="I29" s="6">
        <v>0.82430555555555562</v>
      </c>
      <c r="M29" s="7"/>
      <c r="N29" s="3">
        <v>2</v>
      </c>
      <c r="O29" s="2" t="s">
        <v>30</v>
      </c>
      <c r="P29" s="3">
        <v>11</v>
      </c>
      <c r="Q29" s="6">
        <v>0.42708333333333331</v>
      </c>
      <c r="R29" s="15">
        <v>0.43472222222222223</v>
      </c>
      <c r="S29" s="15">
        <f t="shared" ref="S29:S40" si="1">R29-Q29</f>
        <v>7.6388888888889173E-3</v>
      </c>
      <c r="T29" s="4" t="s">
        <v>84</v>
      </c>
    </row>
    <row r="30" spans="1:20" x14ac:dyDescent="0.3">
      <c r="A30" s="3">
        <v>27</v>
      </c>
      <c r="B30" s="2" t="s">
        <v>16</v>
      </c>
      <c r="C30" s="3">
        <v>12</v>
      </c>
      <c r="D30" s="6">
        <v>0.55138888888888882</v>
      </c>
      <c r="F30" s="3">
        <v>54</v>
      </c>
      <c r="G30" s="2" t="s">
        <v>53</v>
      </c>
      <c r="H30" s="3">
        <v>9</v>
      </c>
      <c r="I30" s="6">
        <v>0.96319444444444446</v>
      </c>
      <c r="N30" s="3">
        <v>3</v>
      </c>
      <c r="O30" s="2" t="s">
        <v>54</v>
      </c>
      <c r="P30" s="3">
        <v>10</v>
      </c>
      <c r="Q30" s="6">
        <v>0.43541666666666662</v>
      </c>
      <c r="R30" s="15"/>
      <c r="S30" s="15"/>
      <c r="T30" s="4" t="s">
        <v>82</v>
      </c>
    </row>
    <row r="31" spans="1:20" x14ac:dyDescent="0.3">
      <c r="N31" s="3">
        <v>4</v>
      </c>
      <c r="O31" s="2" t="s">
        <v>26</v>
      </c>
      <c r="P31" s="3">
        <v>11</v>
      </c>
      <c r="Q31" s="6">
        <v>0.44097222222222227</v>
      </c>
      <c r="R31" s="15">
        <v>0.50069444444444444</v>
      </c>
      <c r="S31" s="15">
        <f t="shared" si="1"/>
        <v>5.9722222222222177E-2</v>
      </c>
      <c r="T31" s="4" t="s">
        <v>85</v>
      </c>
    </row>
    <row r="32" spans="1:20" x14ac:dyDescent="0.3">
      <c r="N32" s="3">
        <v>5</v>
      </c>
      <c r="O32" s="2" t="s">
        <v>5</v>
      </c>
      <c r="P32" s="3">
        <v>12</v>
      </c>
      <c r="Q32" s="6">
        <v>0.4458333333333333</v>
      </c>
      <c r="R32" s="15">
        <v>0.4513888888888889</v>
      </c>
      <c r="S32" s="15">
        <f t="shared" si="1"/>
        <v>5.5555555555555913E-3</v>
      </c>
      <c r="T32" s="4" t="s">
        <v>87</v>
      </c>
    </row>
    <row r="33" spans="6:20" x14ac:dyDescent="0.3">
      <c r="N33" s="3">
        <v>6</v>
      </c>
      <c r="O33" s="2" t="s">
        <v>14</v>
      </c>
      <c r="P33" s="3">
        <v>12</v>
      </c>
      <c r="Q33" s="6">
        <v>0.46388888888888885</v>
      </c>
      <c r="R33" s="15">
        <v>0.48749999999999999</v>
      </c>
      <c r="S33" s="15">
        <f t="shared" si="1"/>
        <v>2.3611111111111138E-2</v>
      </c>
    </row>
    <row r="34" spans="6:20" x14ac:dyDescent="0.3">
      <c r="F34" s="4"/>
      <c r="N34" s="3">
        <v>7</v>
      </c>
      <c r="O34" s="2" t="s">
        <v>8</v>
      </c>
      <c r="P34" s="3">
        <v>12</v>
      </c>
      <c r="Q34" s="6">
        <v>0.47291666666666665</v>
      </c>
      <c r="R34" s="15">
        <v>0.51250000000000007</v>
      </c>
      <c r="S34" s="15">
        <f t="shared" si="1"/>
        <v>3.9583333333333415E-2</v>
      </c>
    </row>
    <row r="35" spans="6:20" x14ac:dyDescent="0.3">
      <c r="F35" s="4"/>
      <c r="G35" s="4"/>
      <c r="H35" s="4"/>
      <c r="N35" s="3">
        <v>8</v>
      </c>
      <c r="O35" s="2" t="s">
        <v>27</v>
      </c>
      <c r="P35" s="3">
        <v>10</v>
      </c>
      <c r="Q35" s="6">
        <v>0.5</v>
      </c>
      <c r="R35" s="15">
        <v>0.52847222222222223</v>
      </c>
      <c r="S35" s="15">
        <f t="shared" si="1"/>
        <v>2.8472222222222232E-2</v>
      </c>
      <c r="T35" s="4" t="s">
        <v>83</v>
      </c>
    </row>
    <row r="36" spans="6:20" x14ac:dyDescent="0.3">
      <c r="F36" s="4"/>
      <c r="G36" s="4"/>
      <c r="H36" s="4"/>
      <c r="N36" s="3">
        <v>9</v>
      </c>
      <c r="O36" s="2" t="s">
        <v>37</v>
      </c>
      <c r="P36" s="13">
        <v>10</v>
      </c>
      <c r="Q36" s="7">
        <v>0.50069444444444444</v>
      </c>
      <c r="R36" s="15">
        <v>0.55625000000000002</v>
      </c>
      <c r="S36" s="15">
        <f t="shared" si="1"/>
        <v>5.555555555555558E-2</v>
      </c>
    </row>
    <row r="37" spans="6:20" x14ac:dyDescent="0.3">
      <c r="F37" s="4"/>
      <c r="G37" s="4"/>
      <c r="H37" s="4"/>
      <c r="N37" s="3">
        <v>10</v>
      </c>
      <c r="O37" s="2" t="s">
        <v>35</v>
      </c>
      <c r="P37" s="13">
        <v>11</v>
      </c>
      <c r="Q37" s="7">
        <v>0.50763888888888886</v>
      </c>
      <c r="R37" s="15">
        <v>0.55208333333333337</v>
      </c>
      <c r="S37" s="15">
        <f t="shared" si="1"/>
        <v>4.4444444444444509E-2</v>
      </c>
    </row>
    <row r="38" spans="6:20" x14ac:dyDescent="0.3">
      <c r="F38" s="4"/>
      <c r="G38" s="4"/>
      <c r="H38" s="4"/>
      <c r="N38" s="3">
        <v>11</v>
      </c>
      <c r="O38" s="16" t="s">
        <v>32</v>
      </c>
      <c r="P38" s="13">
        <v>11</v>
      </c>
      <c r="Q38" s="14">
        <v>0.51874999999999993</v>
      </c>
      <c r="R38" s="15">
        <v>0.52986111111111112</v>
      </c>
      <c r="S38" s="15">
        <f t="shared" si="1"/>
        <v>1.1111111111111183E-2</v>
      </c>
    </row>
    <row r="39" spans="6:20" x14ac:dyDescent="0.3">
      <c r="F39" s="4"/>
      <c r="G39" s="4"/>
      <c r="H39" s="4"/>
      <c r="N39" s="3">
        <v>12</v>
      </c>
      <c r="O39" s="16" t="s">
        <v>34</v>
      </c>
      <c r="P39" s="13">
        <v>10</v>
      </c>
      <c r="Q39" s="14">
        <v>0.53472222222222221</v>
      </c>
      <c r="R39" s="15">
        <v>0.54791666666666672</v>
      </c>
      <c r="S39" s="15">
        <f t="shared" si="1"/>
        <v>1.3194444444444509E-2</v>
      </c>
    </row>
    <row r="40" spans="6:20" x14ac:dyDescent="0.3">
      <c r="F40" s="4"/>
      <c r="G40" s="4"/>
      <c r="H40" s="4"/>
      <c r="N40" s="3">
        <v>13</v>
      </c>
      <c r="O40" s="2" t="s">
        <v>16</v>
      </c>
      <c r="P40" s="3">
        <v>12</v>
      </c>
      <c r="Q40" s="6">
        <v>0.55694444444444446</v>
      </c>
      <c r="R40" s="15">
        <v>0.56736111111111109</v>
      </c>
      <c r="S40" s="15">
        <f t="shared" si="1"/>
        <v>1.041666666666663E-2</v>
      </c>
    </row>
    <row r="41" spans="6:20" x14ac:dyDescent="0.3">
      <c r="F41" s="4"/>
      <c r="G41" s="4"/>
      <c r="H41" s="4"/>
      <c r="N41" s="3">
        <v>14</v>
      </c>
      <c r="O41" s="2" t="s">
        <v>55</v>
      </c>
      <c r="P41" s="3">
        <v>9</v>
      </c>
      <c r="Q41" s="6">
        <v>0.6694444444444444</v>
      </c>
      <c r="R41" s="15"/>
      <c r="S41" s="15"/>
    </row>
    <row r="42" spans="6:20" x14ac:dyDescent="0.3">
      <c r="F42" s="4"/>
      <c r="G42" s="4"/>
      <c r="H42" s="4"/>
      <c r="N42" s="3">
        <v>15</v>
      </c>
      <c r="O42" s="2" t="s">
        <v>56</v>
      </c>
      <c r="P42" s="3">
        <v>9</v>
      </c>
      <c r="Q42" s="6">
        <v>0.67986111111111114</v>
      </c>
      <c r="R42" s="15"/>
      <c r="S42" s="15"/>
    </row>
    <row r="43" spans="6:20" x14ac:dyDescent="0.3">
      <c r="F43" s="4"/>
      <c r="G43" s="4"/>
      <c r="H43" s="4"/>
      <c r="N43" s="3">
        <v>16</v>
      </c>
      <c r="O43" s="2" t="s">
        <v>57</v>
      </c>
      <c r="P43" s="3">
        <v>9</v>
      </c>
      <c r="Q43" s="6">
        <v>0.68055555555555547</v>
      </c>
      <c r="R43" s="15"/>
      <c r="S43" s="15"/>
    </row>
    <row r="44" spans="6:20" x14ac:dyDescent="0.3">
      <c r="N44" s="3"/>
      <c r="O44" s="2" t="s">
        <v>73</v>
      </c>
      <c r="P44" s="3"/>
      <c r="Q44" s="6">
        <f>AVERAGE(Q28:Q43)</f>
        <v>0.51631944444444444</v>
      </c>
      <c r="R44" s="14"/>
      <c r="S44" s="14"/>
    </row>
    <row r="46" spans="6:20" x14ac:dyDescent="0.3">
      <c r="O46" s="4" t="s">
        <v>78</v>
      </c>
    </row>
    <row r="47" spans="6:20" x14ac:dyDescent="0.3">
      <c r="O47" s="4" t="s">
        <v>79</v>
      </c>
    </row>
    <row r="48" spans="6:20" x14ac:dyDescent="0.3">
      <c r="O48" s="4" t="s">
        <v>80</v>
      </c>
    </row>
    <row r="49" spans="2:15" x14ac:dyDescent="0.3">
      <c r="O49" s="4" t="s">
        <v>81</v>
      </c>
    </row>
    <row r="58" spans="2:15" x14ac:dyDescent="0.3">
      <c r="D58" s="6"/>
    </row>
    <row r="59" spans="2:15" x14ac:dyDescent="0.3">
      <c r="D59" s="6"/>
    </row>
    <row r="60" spans="2:15" x14ac:dyDescent="0.3">
      <c r="D60" s="6"/>
    </row>
    <row r="61" spans="2:15" x14ac:dyDescent="0.3">
      <c r="B61" s="12"/>
      <c r="C61" s="13"/>
      <c r="D61" s="14"/>
    </row>
    <row r="62" spans="2:15" x14ac:dyDescent="0.3">
      <c r="D62" s="6"/>
    </row>
    <row r="63" spans="2:15" x14ac:dyDescent="0.3">
      <c r="B63" s="12"/>
      <c r="C63" s="13"/>
      <c r="D63" s="14"/>
    </row>
  </sheetData>
  <phoneticPr fontId="1" type="noConversion"/>
  <pageMargins left="0" right="0" top="1" bottom="0" header="0.3" footer="0.3"/>
  <pageSetup orientation="portrait" r:id="rId1"/>
  <ignoredErrors>
    <ignoredError sqref="K12:L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Andrew Thompson</cp:lastModifiedBy>
  <cp:lastPrinted>2022-07-25T17:26:19Z</cp:lastPrinted>
  <dcterms:created xsi:type="dcterms:W3CDTF">2013-03-01T18:06:07Z</dcterms:created>
  <dcterms:modified xsi:type="dcterms:W3CDTF">2022-07-25T17:26:22Z</dcterms:modified>
</cp:coreProperties>
</file>